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75" windowWidth="18075" windowHeight="12525" activeTab="1"/>
  </bookViews>
  <sheets>
    <sheet name="risposte_chiuse" sheetId="2" r:id="rId1"/>
    <sheet name="report_risposte_chiuse" sheetId="1" r:id="rId2"/>
    <sheet name="risposte_aperte" sheetId="3" r:id="rId3"/>
    <sheet name="elaborazione_risposte_aperte" sheetId="6" r:id="rId4"/>
  </sheets>
  <calcPr calcId="145621"/>
</workbook>
</file>

<file path=xl/calcChain.xml><?xml version="1.0" encoding="utf-8"?>
<calcChain xmlns="http://schemas.openxmlformats.org/spreadsheetml/2006/main">
  <c r="AF130" i="3"/>
  <c r="A130"/>
  <c r="AF129"/>
  <c r="A129"/>
  <c r="AF128"/>
  <c r="A128"/>
  <c r="AF127"/>
  <c r="A127"/>
  <c r="AF126"/>
  <c r="A126"/>
  <c r="AF125"/>
  <c r="A125"/>
  <c r="AF124"/>
  <c r="A124"/>
  <c r="AF123"/>
  <c r="A123"/>
  <c r="AF122"/>
  <c r="A122"/>
  <c r="AF121"/>
  <c r="A121"/>
  <c r="AF120"/>
  <c r="A120"/>
  <c r="AF119"/>
  <c r="A119"/>
  <c r="AF118"/>
  <c r="A118"/>
  <c r="AF117"/>
  <c r="A117"/>
  <c r="AF116"/>
  <c r="A116"/>
  <c r="AF115"/>
  <c r="A115"/>
  <c r="AF114"/>
  <c r="A114"/>
  <c r="AF113"/>
  <c r="A113"/>
  <c r="AF112"/>
  <c r="A112"/>
  <c r="AF111"/>
  <c r="A111"/>
  <c r="AF110"/>
  <c r="A110"/>
  <c r="AF109"/>
  <c r="A109"/>
  <c r="AF108"/>
  <c r="A108"/>
  <c r="AF107"/>
  <c r="A107"/>
  <c r="AF106"/>
  <c r="A106"/>
  <c r="AF105"/>
  <c r="A105"/>
  <c r="AF104"/>
  <c r="A104"/>
  <c r="AF103"/>
  <c r="A103"/>
  <c r="AF102"/>
  <c r="A102"/>
  <c r="AF101"/>
  <c r="A101"/>
  <c r="AF100"/>
  <c r="A100"/>
  <c r="AF99"/>
  <c r="A99"/>
  <c r="AF98"/>
  <c r="A98"/>
  <c r="AF97"/>
  <c r="A97"/>
  <c r="AF96"/>
  <c r="A96"/>
  <c r="AF95"/>
  <c r="A95"/>
  <c r="AF94"/>
  <c r="A94"/>
  <c r="AF93"/>
  <c r="A93"/>
  <c r="AF92"/>
  <c r="A92"/>
  <c r="AF91"/>
  <c r="A91"/>
  <c r="AF90"/>
  <c r="A90"/>
  <c r="AF89"/>
  <c r="A89"/>
  <c r="AF88"/>
  <c r="A88"/>
  <c r="AF87"/>
  <c r="A87"/>
  <c r="AF86"/>
  <c r="A86"/>
  <c r="AF85"/>
  <c r="A85"/>
  <c r="AF84"/>
  <c r="A84"/>
  <c r="AF83"/>
  <c r="A83"/>
  <c r="AF82"/>
  <c r="A82"/>
  <c r="AF81"/>
  <c r="A81"/>
  <c r="AF80"/>
  <c r="A80"/>
  <c r="AF79"/>
  <c r="A79"/>
  <c r="AF78"/>
  <c r="A78"/>
  <c r="AF77"/>
  <c r="A77"/>
  <c r="AF76"/>
  <c r="A76"/>
  <c r="AF75"/>
  <c r="A75"/>
  <c r="AF74"/>
  <c r="A74"/>
  <c r="AF73"/>
  <c r="A73"/>
  <c r="AF72"/>
  <c r="A72"/>
  <c r="AF71"/>
  <c r="A71"/>
  <c r="AF70"/>
  <c r="A70"/>
  <c r="AF69"/>
  <c r="A69"/>
  <c r="AF68"/>
  <c r="A68"/>
  <c r="AF67"/>
  <c r="A67"/>
  <c r="AF66"/>
  <c r="A66"/>
  <c r="AF65"/>
  <c r="A65"/>
  <c r="AF64"/>
  <c r="A64"/>
  <c r="AF63"/>
  <c r="A63"/>
  <c r="AF62"/>
  <c r="A62"/>
  <c r="AF61"/>
  <c r="A61"/>
  <c r="AF60"/>
  <c r="A60"/>
  <c r="AF59"/>
  <c r="A59"/>
  <c r="AF58"/>
  <c r="A58"/>
  <c r="AF57"/>
  <c r="A57"/>
  <c r="AF56"/>
  <c r="A56"/>
  <c r="AF55"/>
  <c r="A55"/>
  <c r="AF54"/>
  <c r="A54"/>
  <c r="AF53"/>
  <c r="A53"/>
  <c r="AF52"/>
  <c r="A52"/>
  <c r="AF51"/>
  <c r="A51"/>
  <c r="AF50"/>
  <c r="A50"/>
  <c r="AF49"/>
  <c r="A49"/>
  <c r="AF48"/>
  <c r="A48"/>
  <c r="AF47"/>
  <c r="A47"/>
  <c r="AF46"/>
  <c r="A46"/>
  <c r="AF45"/>
  <c r="A45"/>
  <c r="AF44"/>
  <c r="A44"/>
  <c r="AF43"/>
  <c r="A43"/>
  <c r="AF42"/>
  <c r="A42"/>
  <c r="AF41"/>
  <c r="A41"/>
  <c r="AF40"/>
  <c r="A40"/>
  <c r="AF39"/>
  <c r="A39"/>
  <c r="AF38"/>
  <c r="A38"/>
  <c r="AF37"/>
  <c r="A37"/>
  <c r="AF36"/>
  <c r="A36"/>
  <c r="AF35"/>
  <c r="A35"/>
  <c r="AF34"/>
  <c r="A34"/>
  <c r="AF33"/>
  <c r="A33"/>
  <c r="AF32"/>
  <c r="A32"/>
  <c r="AF31"/>
  <c r="A31"/>
  <c r="AF30"/>
  <c r="A30"/>
  <c r="AF29"/>
  <c r="A29"/>
  <c r="AF28"/>
  <c r="A28"/>
  <c r="AF27"/>
  <c r="A27"/>
  <c r="AF26"/>
  <c r="A26"/>
  <c r="AF25"/>
  <c r="A25"/>
  <c r="AF24"/>
  <c r="A24"/>
  <c r="AF23"/>
  <c r="A23"/>
  <c r="AF22"/>
  <c r="A22"/>
  <c r="AF21"/>
  <c r="A21"/>
  <c r="AF20"/>
  <c r="A20"/>
  <c r="AF19"/>
  <c r="A19"/>
  <c r="AF18"/>
  <c r="A18"/>
  <c r="AF17"/>
  <c r="A17"/>
  <c r="AF16"/>
  <c r="A16"/>
  <c r="AF15"/>
  <c r="A15"/>
  <c r="AF14"/>
  <c r="A14"/>
  <c r="AF13"/>
  <c r="A13"/>
  <c r="AF12"/>
  <c r="A12"/>
  <c r="AF11"/>
  <c r="A11"/>
  <c r="AF10"/>
  <c r="A10"/>
  <c r="AF9"/>
  <c r="A9"/>
  <c r="AF8"/>
  <c r="A8"/>
  <c r="AF7"/>
  <c r="A7"/>
  <c r="AF6"/>
  <c r="A6"/>
  <c r="AF5"/>
  <c r="A5"/>
  <c r="AF4"/>
  <c r="A4"/>
  <c r="AF3"/>
  <c r="A3"/>
  <c r="AF2"/>
  <c r="A2"/>
  <c r="C9" i="6" l="1"/>
  <c r="C8"/>
  <c r="C7"/>
  <c r="C6"/>
  <c r="C5"/>
  <c r="C4"/>
  <c r="C3"/>
  <c r="B9"/>
  <c r="B8"/>
  <c r="B7"/>
  <c r="B6"/>
  <c r="B5"/>
  <c r="B4"/>
  <c r="B3"/>
</calcChain>
</file>

<file path=xl/sharedStrings.xml><?xml version="1.0" encoding="utf-8"?>
<sst xmlns="http://schemas.openxmlformats.org/spreadsheetml/2006/main" count="2942" uniqueCount="744">
  <si>
    <t>RUOLO</t>
  </si>
  <si>
    <t>Conteggio</t>
  </si>
  <si>
    <t>A. Indicare il proprio ruolo</t>
  </si>
  <si>
    <t>Studente</t>
  </si>
  <si>
    <t>Dottorando, specializzando, perfezionando, tirocinante</t>
  </si>
  <si>
    <t>Titolare di borsa di studio o assegno di ricerca</t>
  </si>
  <si>
    <t>Totale</t>
  </si>
  <si>
    <t>UNIVERSITA'</t>
  </si>
  <si>
    <t>B1. Università di</t>
  </si>
  <si>
    <t>Padova</t>
  </si>
  <si>
    <t>Altro</t>
  </si>
  <si>
    <t>SCUOLA</t>
  </si>
  <si>
    <t>B2. Scuola</t>
  </si>
  <si>
    <t>Giurisprudenza</t>
  </si>
  <si>
    <t>Ingegneria</t>
  </si>
  <si>
    <t>Medicina e Chirurgia</t>
  </si>
  <si>
    <t>Psicologia</t>
  </si>
  <si>
    <t>Scienze</t>
  </si>
  <si>
    <t>Scienze umane e sociali del patrimonio culturale</t>
  </si>
  <si>
    <t>Economia e Scienze Politiche</t>
  </si>
  <si>
    <t>CORSO</t>
  </si>
  <si>
    <t>B3. A quale tipo di corso è iscritto?</t>
  </si>
  <si>
    <t>Laurea triennale</t>
  </si>
  <si>
    <t>Laurea Magistrale o specialistica</t>
  </si>
  <si>
    <t>Laurea Magistrale o specialistica (ciclo unico)</t>
  </si>
  <si>
    <t>ANNI</t>
  </si>
  <si>
    <t>C. Da quanti anni è iscritto a questo Ateneo?</t>
  </si>
  <si>
    <t>1</t>
  </si>
  <si>
    <t>2</t>
  </si>
  <si>
    <t>3</t>
  </si>
  <si>
    <t>4</t>
  </si>
  <si>
    <t>5</t>
  </si>
  <si>
    <t>6</t>
  </si>
  <si>
    <t>&gt;6</t>
  </si>
  <si>
    <t>FREQUENZA</t>
  </si>
  <si>
    <t>D. Quante volte si reca in questa biblioteca di solito?</t>
  </si>
  <si>
    <t>Ogni giorno o quasi</t>
  </si>
  <si>
    <t>Ogni 2 o 3 giorni</t>
  </si>
  <si>
    <t>1 -2 volte a settimana</t>
  </si>
  <si>
    <t>Almeno una volta al mese</t>
  </si>
  <si>
    <t>Meno di una volta al mese</t>
  </si>
  <si>
    <t>MOTIVI</t>
  </si>
  <si>
    <t>consultare materiale della biblioteca</t>
  </si>
  <si>
    <t>studiare materiale proprio</t>
  </si>
  <si>
    <t>fare ricerche bib. fonti cartacee</t>
  </si>
  <si>
    <t>fare ricerche bib. fonti elettroniche</t>
  </si>
  <si>
    <t>navigare in internet</t>
  </si>
  <si>
    <t>prestito</t>
  </si>
  <si>
    <t>ill e dd</t>
  </si>
  <si>
    <t>incontrare altre persone</t>
  </si>
  <si>
    <t>altro</t>
  </si>
  <si>
    <t>D.2 Per quale motivo oggi si è recato in biblioteca? (possibili più risposte)</t>
  </si>
  <si>
    <t>SODDISFAZIONE COMPLESSIVA</t>
  </si>
  <si>
    <t>Media</t>
  </si>
  <si>
    <t>Mediana</t>
  </si>
  <si>
    <t>Deviazione standard</t>
  </si>
  <si>
    <t>Giudizio complessivo</t>
  </si>
  <si>
    <t>E. Indichi con un voto da 1 a 10 il suo grado di soddisfazione complessivo sui servizi di questa biblioteca</t>
  </si>
  <si>
    <t>SODDISFAZIONE ASPETTI</t>
  </si>
  <si>
    <t>Orari apertura</t>
  </si>
  <si>
    <t>Spazi</t>
  </si>
  <si>
    <t>Cortesia e disponibilità del personale</t>
  </si>
  <si>
    <t>Capacità del personale a dare informazioni utili</t>
  </si>
  <si>
    <t>Facilità di reperire volumi o articoli necessari</t>
  </si>
  <si>
    <t>Copertura disciplinare del materiale bibliografico</t>
  </si>
  <si>
    <t>F. Relativamente a questa biblioteca, indichi con un voto da 1 a 10 il suo grado di soddisfazione su ciascuno degli ASPETTI elencati</t>
  </si>
  <si>
    <t>IMPORTANZA ASPETTI</t>
  </si>
  <si>
    <t xml:space="preserve">% </t>
  </si>
  <si>
    <t>G. tra gli ASPETTI che ha appena valutato quali sono i due che lei reputa più importanti? (possibili più risposte)</t>
  </si>
  <si>
    <t>SALA LETTURA</t>
  </si>
  <si>
    <t>%</t>
  </si>
  <si>
    <t>sala lettura_frequenza</t>
  </si>
  <si>
    <t>Molto spesso</t>
  </si>
  <si>
    <t>Spesso</t>
  </si>
  <si>
    <t>ogni tanto</t>
  </si>
  <si>
    <t>Mai</t>
  </si>
  <si>
    <t>sala lettura_soddisfazione</t>
  </si>
  <si>
    <t>H. Relativamente a questa biblioteca, indichi la frequenza di utilizzo nell'ultimo mese dei seguenti SERVIZI e il relativo grado di soddisfazione</t>
  </si>
  <si>
    <t>Grado di soddisfazione medio calcolato escludendo i rispondenti che non hanno mai utilizzato il servizio nell'ultimo mese</t>
  </si>
  <si>
    <t>POSTAZIONI INFORMATICHE</t>
  </si>
  <si>
    <t>postazioni informatiche_frequenza</t>
  </si>
  <si>
    <t>postazioni informatiche_soddisfazione</t>
  </si>
  <si>
    <t>PRESTITO</t>
  </si>
  <si>
    <t>prestito_frequenza</t>
  </si>
  <si>
    <t>prestito_soddisfazione</t>
  </si>
  <si>
    <t>ILL</t>
  </si>
  <si>
    <t>ill_frequenza</t>
  </si>
  <si>
    <t>ill_soddisfazione</t>
  </si>
  <si>
    <t>DD</t>
  </si>
  <si>
    <t>dd_frequenza</t>
  </si>
  <si>
    <t>dd_soddisfazione</t>
  </si>
  <si>
    <t>REFERENCE</t>
  </si>
  <si>
    <t>reference_frequenza</t>
  </si>
  <si>
    <t>reference_soddisfazione</t>
  </si>
  <si>
    <t>SERVIZIO DI FOTOCOPIATURA E STAMPA</t>
  </si>
  <si>
    <t>fotocopiatura e stampa_frequenza</t>
  </si>
  <si>
    <t>fotoriproduzione_soddisfazione</t>
  </si>
  <si>
    <t>fotocopiatura e stampa_soddisfazione</t>
  </si>
  <si>
    <t>IMPORTANZA DEI SERVIZI</t>
  </si>
  <si>
    <t>sala lettura</t>
  </si>
  <si>
    <t>postazioni informatiche</t>
  </si>
  <si>
    <t>reference</t>
  </si>
  <si>
    <t>fotocopiatura e stampa</t>
  </si>
  <si>
    <t>I. Tra i servizi che ha appena valutato, indichi i due che lei reputa più importanti (possibili più risposte)</t>
  </si>
  <si>
    <t>SERVIZIO DI CUI SI PUO' FARE A MENO</t>
  </si>
  <si>
    <t>servizio inutile</t>
  </si>
  <si>
    <t>Sala lettura</t>
  </si>
  <si>
    <t>Postazioni informatiche</t>
  </si>
  <si>
    <t>Prestito</t>
  </si>
  <si>
    <t>Reference</t>
  </si>
  <si>
    <t>Biblioteca di Scienze Economiche (129 QUESTIONARI)</t>
  </si>
  <si>
    <t>motivi</t>
  </si>
  <si>
    <t>importanza_aspetti</t>
  </si>
  <si>
    <t>importanza_servizi</t>
  </si>
  <si>
    <t>id_polo</t>
  </si>
  <si>
    <t>id_biblio</t>
  </si>
  <si>
    <t>Denominazione</t>
  </si>
  <si>
    <t>numeroquestionario</t>
  </si>
  <si>
    <t>A</t>
  </si>
  <si>
    <t>B1</t>
  </si>
  <si>
    <t>B2</t>
  </si>
  <si>
    <t>B3</t>
  </si>
  <si>
    <t>C</t>
  </si>
  <si>
    <t>D</t>
  </si>
  <si>
    <t>D1a</t>
  </si>
  <si>
    <t>D1b</t>
  </si>
  <si>
    <t>D1c</t>
  </si>
  <si>
    <t>D1d</t>
  </si>
  <si>
    <t>D1e</t>
  </si>
  <si>
    <t>D1f</t>
  </si>
  <si>
    <t>D1g</t>
  </si>
  <si>
    <t>D1h</t>
  </si>
  <si>
    <t>D1i</t>
  </si>
  <si>
    <t>E</t>
  </si>
  <si>
    <t>Fa</t>
  </si>
  <si>
    <t>Fb</t>
  </si>
  <si>
    <t>Fc</t>
  </si>
  <si>
    <t>Fd</t>
  </si>
  <si>
    <t>Fe</t>
  </si>
  <si>
    <t>Ff</t>
  </si>
  <si>
    <t>Ga</t>
  </si>
  <si>
    <t>Gb</t>
  </si>
  <si>
    <t>Gc</t>
  </si>
  <si>
    <t>Gd</t>
  </si>
  <si>
    <t>@Ge</t>
  </si>
  <si>
    <t>Gf</t>
  </si>
  <si>
    <t>Ha_freq</t>
  </si>
  <si>
    <t>Hb_freq</t>
  </si>
  <si>
    <t>Hc_freq</t>
  </si>
  <si>
    <t>Hd_freq</t>
  </si>
  <si>
    <t>He_freq</t>
  </si>
  <si>
    <t>Hf_freq</t>
  </si>
  <si>
    <t>Hg_freq</t>
  </si>
  <si>
    <t>Ha_soddi</t>
  </si>
  <si>
    <t>Hb_soddi</t>
  </si>
  <si>
    <t>Hc_soddi</t>
  </si>
  <si>
    <t>Hd_soddi</t>
  </si>
  <si>
    <t>He_soddi</t>
  </si>
  <si>
    <t>Hf_soddi</t>
  </si>
  <si>
    <t>Hg_soddi</t>
  </si>
  <si>
    <t>Ia</t>
  </si>
  <si>
    <t>Ib</t>
  </si>
  <si>
    <t>Ic</t>
  </si>
  <si>
    <t>Id</t>
  </si>
  <si>
    <t>Ie</t>
  </si>
  <si>
    <t>If</t>
  </si>
  <si>
    <t>Ig</t>
  </si>
  <si>
    <t>j</t>
  </si>
  <si>
    <t>Ka</t>
  </si>
  <si>
    <t>Kb</t>
  </si>
  <si>
    <t>Kc</t>
  </si>
  <si>
    <t>Kd</t>
  </si>
  <si>
    <t>Ke</t>
  </si>
  <si>
    <t>Kf</t>
  </si>
  <si>
    <t>Struttura</t>
  </si>
  <si>
    <t>IMG_fronte</t>
  </si>
  <si>
    <t>IMG_retro</t>
  </si>
  <si>
    <t>barcode</t>
  </si>
  <si>
    <t>batch</t>
  </si>
  <si>
    <t>POL04</t>
  </si>
  <si>
    <t>Biblioteca di Scienze Economiche</t>
  </si>
  <si>
    <t>fotoriproduzione</t>
  </si>
  <si>
    <t>028_0001.tif</t>
  </si>
  <si>
    <t>028_0002.tif</t>
  </si>
  <si>
    <t>028100</t>
  </si>
  <si>
    <t>028</t>
  </si>
  <si>
    <t>028_0007.tif</t>
  </si>
  <si>
    <t>028_0008.tif</t>
  </si>
  <si>
    <t>028096</t>
  </si>
  <si>
    <t>028_0011.tif</t>
  </si>
  <si>
    <t>028_0012.tif</t>
  </si>
  <si>
    <t>028098</t>
  </si>
  <si>
    <t>028_0013.tif</t>
  </si>
  <si>
    <t>028_0014.tif</t>
  </si>
  <si>
    <t>028097</t>
  </si>
  <si>
    <t>028_0019.tif</t>
  </si>
  <si>
    <t>028_0020.tif</t>
  </si>
  <si>
    <t>999427</t>
  </si>
  <si>
    <t>028_0023.tif</t>
  </si>
  <si>
    <t>028_0024.tif</t>
  </si>
  <si>
    <t>999424</t>
  </si>
  <si>
    <t>028_0027.tif</t>
  </si>
  <si>
    <t>028_0028.tif</t>
  </si>
  <si>
    <t>028128</t>
  </si>
  <si>
    <t>028_0033.tif</t>
  </si>
  <si>
    <t>028_0034.tif</t>
  </si>
  <si>
    <t>028125</t>
  </si>
  <si>
    <t>028_0055.tif</t>
  </si>
  <si>
    <t>028_0056.tif</t>
  </si>
  <si>
    <t>028117</t>
  </si>
  <si>
    <t>028_0067.tif</t>
  </si>
  <si>
    <t>028_0068.tif</t>
  </si>
  <si>
    <t>028085</t>
  </si>
  <si>
    <t>028_0069.tif</t>
  </si>
  <si>
    <t>028_0070.tif</t>
  </si>
  <si>
    <t>028114</t>
  </si>
  <si>
    <t>028_0073.tif</t>
  </si>
  <si>
    <t>028_0074.tif</t>
  </si>
  <si>
    <t>028081</t>
  </si>
  <si>
    <t>028_0079.tif</t>
  </si>
  <si>
    <t>028_0080.tif</t>
  </si>
  <si>
    <t>028058</t>
  </si>
  <si>
    <t>028_0085.tif</t>
  </si>
  <si>
    <t>028_0086.tif</t>
  </si>
  <si>
    <t>028070</t>
  </si>
  <si>
    <t>028_0097.tif</t>
  </si>
  <si>
    <t>028_0098.tif</t>
  </si>
  <si>
    <t>028033</t>
  </si>
  <si>
    <t>028_0101.tif</t>
  </si>
  <si>
    <t>028_0102.tif</t>
  </si>
  <si>
    <t>028053</t>
  </si>
  <si>
    <t>028_0103.tif</t>
  </si>
  <si>
    <t>028_0104.tif</t>
  </si>
  <si>
    <t>028051</t>
  </si>
  <si>
    <t>028_0105.tif</t>
  </si>
  <si>
    <t>028_0106.tif</t>
  </si>
  <si>
    <t>028050</t>
  </si>
  <si>
    <t>028_0111.tif</t>
  </si>
  <si>
    <t>028_0112.tif</t>
  </si>
  <si>
    <t>028042</t>
  </si>
  <si>
    <t>028_0125.tif</t>
  </si>
  <si>
    <t>028_0126.tif</t>
  </si>
  <si>
    <t>028027</t>
  </si>
  <si>
    <t>028_0127.tif</t>
  </si>
  <si>
    <t>028_0128.tif</t>
  </si>
  <si>
    <t>028047</t>
  </si>
  <si>
    <t>028_0131.tif</t>
  </si>
  <si>
    <t>028_0132.tif</t>
  </si>
  <si>
    <t>028032</t>
  </si>
  <si>
    <t>028_0133.tif</t>
  </si>
  <si>
    <t>028_0134.tif</t>
  </si>
  <si>
    <t>028030</t>
  </si>
  <si>
    <t>028_0151.tif</t>
  </si>
  <si>
    <t>028_0152.tif</t>
  </si>
  <si>
    <t>028005</t>
  </si>
  <si>
    <t>028_0155.tif</t>
  </si>
  <si>
    <t>028_0156.tif</t>
  </si>
  <si>
    <t>028001</t>
  </si>
  <si>
    <t>028_0163.tif</t>
  </si>
  <si>
    <t>028_0164.tif</t>
  </si>
  <si>
    <t>028006</t>
  </si>
  <si>
    <t>028_0169.tif</t>
  </si>
  <si>
    <t>028_0170.tif</t>
  </si>
  <si>
    <t>028012</t>
  </si>
  <si>
    <t>028_0175.tif</t>
  </si>
  <si>
    <t>028_0176.tif</t>
  </si>
  <si>
    <t>998077</t>
  </si>
  <si>
    <t>028_0179.tif</t>
  </si>
  <si>
    <t>028_0180.tif</t>
  </si>
  <si>
    <t>999897</t>
  </si>
  <si>
    <t>028_0183.tif</t>
  </si>
  <si>
    <t>028_0184.tif</t>
  </si>
  <si>
    <t>999894</t>
  </si>
  <si>
    <t>028_0189.tif</t>
  </si>
  <si>
    <t>028_0190.tif</t>
  </si>
  <si>
    <t>028015</t>
  </si>
  <si>
    <t>028_0191.tif</t>
  </si>
  <si>
    <t>028_0192.tif</t>
  </si>
  <si>
    <t>028024</t>
  </si>
  <si>
    <t>028_0195.tif</t>
  </si>
  <si>
    <t>028_0196.tif</t>
  </si>
  <si>
    <t>028019</t>
  </si>
  <si>
    <t>028_0197.tif</t>
  </si>
  <si>
    <t>028_0198.tif</t>
  </si>
  <si>
    <t>028009</t>
  </si>
  <si>
    <t>028_0211.tif</t>
  </si>
  <si>
    <t>028_0212.tif</t>
  </si>
  <si>
    <t>028063</t>
  </si>
  <si>
    <t>028_0223.tif</t>
  </si>
  <si>
    <t>028_0224.tif</t>
  </si>
  <si>
    <t>028124</t>
  </si>
  <si>
    <t>028_0225.tif</t>
  </si>
  <si>
    <t>028_0226.tif</t>
  </si>
  <si>
    <t>999798</t>
  </si>
  <si>
    <t>028_0227.tif</t>
  </si>
  <si>
    <t>028_0228.tif</t>
  </si>
  <si>
    <t>028055</t>
  </si>
  <si>
    <t>028_0229.tif</t>
  </si>
  <si>
    <t>028_0230.tif</t>
  </si>
  <si>
    <t>999896</t>
  </si>
  <si>
    <t>028_0231.tif</t>
  </si>
  <si>
    <t>028_0232.tif</t>
  </si>
  <si>
    <t>028020</t>
  </si>
  <si>
    <t>028_0233.tif</t>
  </si>
  <si>
    <t>028_0234.tif</t>
  </si>
  <si>
    <t>028018</t>
  </si>
  <si>
    <t>028_0235.tif</t>
  </si>
  <si>
    <t>028_0236.tif</t>
  </si>
  <si>
    <t>999899</t>
  </si>
  <si>
    <t>028_0247.tif</t>
  </si>
  <si>
    <t>028_0248.tif</t>
  </si>
  <si>
    <t>999797</t>
  </si>
  <si>
    <t>028_0249.tif</t>
  </si>
  <si>
    <t>028_0250.tif</t>
  </si>
  <si>
    <t>028107</t>
  </si>
  <si>
    <t>028_0255.tif</t>
  </si>
  <si>
    <t>028_0256.tif</t>
  </si>
  <si>
    <t>028112</t>
  </si>
  <si>
    <t>028_0003.tif</t>
  </si>
  <si>
    <t>028_0004.tif</t>
  </si>
  <si>
    <t>028101</t>
  </si>
  <si>
    <t>028_0005.tif</t>
  </si>
  <si>
    <t>028_0006.tif</t>
  </si>
  <si>
    <t>028105</t>
  </si>
  <si>
    <t>028_0009.tif</t>
  </si>
  <si>
    <t>028_0010.tif</t>
  </si>
  <si>
    <t>028102</t>
  </si>
  <si>
    <t>028_0015.tif</t>
  </si>
  <si>
    <t>028_0016.tif</t>
  </si>
  <si>
    <t>999426</t>
  </si>
  <si>
    <t>028_0017.tif</t>
  </si>
  <si>
    <t>028_0018.tif</t>
  </si>
  <si>
    <t>999429</t>
  </si>
  <si>
    <t>028_0021.tif</t>
  </si>
  <si>
    <t>028_0022.tif</t>
  </si>
  <si>
    <t>999425</t>
  </si>
  <si>
    <t>028_0025.tif</t>
  </si>
  <si>
    <t>028_0026.tif</t>
  </si>
  <si>
    <t>028127</t>
  </si>
  <si>
    <t>028_0029.tif</t>
  </si>
  <si>
    <t>028_0030.tif</t>
  </si>
  <si>
    <t>028126</t>
  </si>
  <si>
    <t>028_0031.tif</t>
  </si>
  <si>
    <t>028_0032.tif</t>
  </si>
  <si>
    <t>028130</t>
  </si>
  <si>
    <t>028_0035.tif</t>
  </si>
  <si>
    <t>028_0036.tif</t>
  </si>
  <si>
    <t>028089</t>
  </si>
  <si>
    <t>028_0037.tif</t>
  </si>
  <si>
    <t>028_0038.tif</t>
  </si>
  <si>
    <t>028092</t>
  </si>
  <si>
    <t>028_0039.tif</t>
  </si>
  <si>
    <t>028_0040.tif</t>
  </si>
  <si>
    <t>028093</t>
  </si>
  <si>
    <t>028_0041.tif</t>
  </si>
  <si>
    <t>028_0042.tif</t>
  </si>
  <si>
    <t>028123</t>
  </si>
  <si>
    <t>028_0043.tif</t>
  </si>
  <si>
    <t>028_0044.tif</t>
  </si>
  <si>
    <t>028122</t>
  </si>
  <si>
    <t>028_0045.tif</t>
  </si>
  <si>
    <t>028_0046.tif</t>
  </si>
  <si>
    <t>028091</t>
  </si>
  <si>
    <t>028_0047.tif</t>
  </si>
  <si>
    <t>028_0048.tif</t>
  </si>
  <si>
    <t>028090</t>
  </si>
  <si>
    <t>028_0049.tif</t>
  </si>
  <si>
    <t>028_0050.tif</t>
  </si>
  <si>
    <t>028094</t>
  </si>
  <si>
    <t>028_0051.tif</t>
  </si>
  <si>
    <t>028_0052.tif</t>
  </si>
  <si>
    <t>028095</t>
  </si>
  <si>
    <t>028_0053.tif</t>
  </si>
  <si>
    <t>028_0054.tif</t>
  </si>
  <si>
    <t>028118</t>
  </si>
  <si>
    <t>028_0057.tif</t>
  </si>
  <si>
    <t>028_0058.tif</t>
  </si>
  <si>
    <t>028115</t>
  </si>
  <si>
    <t>028_0059.tif</t>
  </si>
  <si>
    <t>028_0060.tif</t>
  </si>
  <si>
    <t>028083</t>
  </si>
  <si>
    <t>028_0061.tif</t>
  </si>
  <si>
    <t>028_0062.tif</t>
  </si>
  <si>
    <t>028084</t>
  </si>
  <si>
    <t>028_0063.tif</t>
  </si>
  <si>
    <t>028_0064.tif</t>
  </si>
  <si>
    <t>028082</t>
  </si>
  <si>
    <t>028_0065.tif</t>
  </si>
  <si>
    <t>028_0066.tif</t>
  </si>
  <si>
    <t>028088</t>
  </si>
  <si>
    <t>028_0071.tif</t>
  </si>
  <si>
    <t>028_0072.tif</t>
  </si>
  <si>
    <t>028080</t>
  </si>
  <si>
    <t>028_0075.tif</t>
  </si>
  <si>
    <t>028_0076.tif</t>
  </si>
  <si>
    <t>028079</t>
  </si>
  <si>
    <t>028_0077.tif</t>
  </si>
  <si>
    <t>028_0078.tif</t>
  </si>
  <si>
    <t>028057</t>
  </si>
  <si>
    <t>028_0081.tif</t>
  </si>
  <si>
    <t>028_0082.tif</t>
  </si>
  <si>
    <t>028073</t>
  </si>
  <si>
    <t>028_0083.tif</t>
  </si>
  <si>
    <t>028_0084.tif</t>
  </si>
  <si>
    <t>028071</t>
  </si>
  <si>
    <t>028_0087.tif</t>
  </si>
  <si>
    <t>028_0088.tif</t>
  </si>
  <si>
    <t>028069</t>
  </si>
  <si>
    <t>028_0089.tif</t>
  </si>
  <si>
    <t>028_0090.tif</t>
  </si>
  <si>
    <t>028059</t>
  </si>
  <si>
    <t>028_0091.tif</t>
  </si>
  <si>
    <t>028_0092.tif</t>
  </si>
  <si>
    <t>028067</t>
  </si>
  <si>
    <t>028_0093.tif</t>
  </si>
  <si>
    <t>028_0094.tif</t>
  </si>
  <si>
    <t>028066</t>
  </si>
  <si>
    <t>028_0095.tif</t>
  </si>
  <si>
    <t>028_0096.tif</t>
  </si>
  <si>
    <t>028065</t>
  </si>
  <si>
    <t>028_0099.tif</t>
  </si>
  <si>
    <t>028_0100.tif</t>
  </si>
  <si>
    <t>028052</t>
  </si>
  <si>
    <t>028_0107.tif</t>
  </si>
  <si>
    <t>028_0108.tif</t>
  </si>
  <si>
    <t>028041</t>
  </si>
  <si>
    <t>028_0109.tif</t>
  </si>
  <si>
    <t>028_0110.tif</t>
  </si>
  <si>
    <t>028040</t>
  </si>
  <si>
    <t>028_0113.tif</t>
  </si>
  <si>
    <t>028_0114.tif</t>
  </si>
  <si>
    <t>028029</t>
  </si>
  <si>
    <t>028_0115.tif</t>
  </si>
  <si>
    <t>028_0116.tif</t>
  </si>
  <si>
    <t>028044</t>
  </si>
  <si>
    <t>028_0117.tif</t>
  </si>
  <si>
    <t>028_0118.tif</t>
  </si>
  <si>
    <t>028043</t>
  </si>
  <si>
    <t>028_0119.tif</t>
  </si>
  <si>
    <t>028_0120.tif</t>
  </si>
  <si>
    <t>028045</t>
  </si>
  <si>
    <t>028_0121.tif</t>
  </si>
  <si>
    <t>028_0122.tif</t>
  </si>
  <si>
    <t>028038</t>
  </si>
  <si>
    <t>028_0123.tif</t>
  </si>
  <si>
    <t>028_0124.tif</t>
  </si>
  <si>
    <t>028026</t>
  </si>
  <si>
    <t>028_0129.tif</t>
  </si>
  <si>
    <t>028_0130.tif</t>
  </si>
  <si>
    <t>028025</t>
  </si>
  <si>
    <t>028_0135.tif</t>
  </si>
  <si>
    <t>028_0136.tif</t>
  </si>
  <si>
    <t>028031</t>
  </si>
  <si>
    <t>028_0137.tif</t>
  </si>
  <si>
    <t>028_0138.tif</t>
  </si>
  <si>
    <t>028039</t>
  </si>
  <si>
    <t>028_0139.tif</t>
  </si>
  <si>
    <t>028_0140.tif</t>
  </si>
  <si>
    <t>028034</t>
  </si>
  <si>
    <t>028_0141.tif</t>
  </si>
  <si>
    <t>028_0142.tif</t>
  </si>
  <si>
    <t>028035</t>
  </si>
  <si>
    <t>028_0143.tif</t>
  </si>
  <si>
    <t>028_0144.tif</t>
  </si>
  <si>
    <t>028036</t>
  </si>
  <si>
    <t>028_0145.tif</t>
  </si>
  <si>
    <t>028_0146.tif</t>
  </si>
  <si>
    <t>028037</t>
  </si>
  <si>
    <t>028_0147.tif</t>
  </si>
  <si>
    <t>028_0148.tif</t>
  </si>
  <si>
    <t>028049</t>
  </si>
  <si>
    <t>028_0149.tif</t>
  </si>
  <si>
    <t>028_0150.tif</t>
  </si>
  <si>
    <t>028016</t>
  </si>
  <si>
    <t>028_0153.tif</t>
  </si>
  <si>
    <t>028_0154.tif</t>
  </si>
  <si>
    <t>028002</t>
  </si>
  <si>
    <t>028_0157.tif</t>
  </si>
  <si>
    <t>028_0158.tif</t>
  </si>
  <si>
    <t>028003</t>
  </si>
  <si>
    <t>028_0159.tif</t>
  </si>
  <si>
    <t>028_0160.tif</t>
  </si>
  <si>
    <t>028004</t>
  </si>
  <si>
    <t>028_0161.tif</t>
  </si>
  <si>
    <t>028_0162.tif</t>
  </si>
  <si>
    <t>028007</t>
  </si>
  <si>
    <t>028_0165.tif</t>
  </si>
  <si>
    <t>028_0166.tif</t>
  </si>
  <si>
    <t>028010</t>
  </si>
  <si>
    <t>028_0167.tif</t>
  </si>
  <si>
    <t>028_0168.tif</t>
  </si>
  <si>
    <t>028008</t>
  </si>
  <si>
    <t>028_0171.tif</t>
  </si>
  <si>
    <t>028_0172.tif</t>
  </si>
  <si>
    <t>028013</t>
  </si>
  <si>
    <t>028_0173.tif</t>
  </si>
  <si>
    <t>028_0174.tif</t>
  </si>
  <si>
    <t>028014</t>
  </si>
  <si>
    <t>028_0177.tif</t>
  </si>
  <si>
    <t>028_0178.tif</t>
  </si>
  <si>
    <t>998076</t>
  </si>
  <si>
    <t>028_0181.tif</t>
  </si>
  <si>
    <t>028_0182.tif</t>
  </si>
  <si>
    <t>999898</t>
  </si>
  <si>
    <t>028_0185.tif</t>
  </si>
  <si>
    <t>028_0186.tif</t>
  </si>
  <si>
    <t>999895</t>
  </si>
  <si>
    <t>028_0187.tif</t>
  </si>
  <si>
    <t>028_0188.tif</t>
  </si>
  <si>
    <t>999800</t>
  </si>
  <si>
    <t>028_0193.tif</t>
  </si>
  <si>
    <t>028_0194.tif</t>
  </si>
  <si>
    <t>028022</t>
  </si>
  <si>
    <t>028_0199.tif</t>
  </si>
  <si>
    <t>028_0200.tif</t>
  </si>
  <si>
    <t>028048</t>
  </si>
  <si>
    <t>028_0201.tif</t>
  </si>
  <si>
    <t>028_0202.tif</t>
  </si>
  <si>
    <t>028023</t>
  </si>
  <si>
    <t>028_0203.tif</t>
  </si>
  <si>
    <t>028_0204.tif</t>
  </si>
  <si>
    <t>028068</t>
  </si>
  <si>
    <t>028_0205.tif</t>
  </si>
  <si>
    <t>028_0206.tif</t>
  </si>
  <si>
    <t>028021</t>
  </si>
  <si>
    <t>028_0207.tif</t>
  </si>
  <si>
    <t>028_0208.tif</t>
  </si>
  <si>
    <t>028075</t>
  </si>
  <si>
    <t>028_0209.tif</t>
  </si>
  <si>
    <t>028_0210.tif</t>
  </si>
  <si>
    <t>028072</t>
  </si>
  <si>
    <t>028_0213.tif</t>
  </si>
  <si>
    <t>028_0214.tif</t>
  </si>
  <si>
    <t>028076</t>
  </si>
  <si>
    <t>028_0215.tif</t>
  </si>
  <si>
    <t>028_0216.tif</t>
  </si>
  <si>
    <t>028061</t>
  </si>
  <si>
    <t>028_0217.tif</t>
  </si>
  <si>
    <t>028_0218.tif</t>
  </si>
  <si>
    <t>028062</t>
  </si>
  <si>
    <t>028_0219.tif</t>
  </si>
  <si>
    <t>028_0220.tif</t>
  </si>
  <si>
    <t>028120</t>
  </si>
  <si>
    <t>028_0221.tif</t>
  </si>
  <si>
    <t>028_0222.tif</t>
  </si>
  <si>
    <t>028119</t>
  </si>
  <si>
    <t>028_0237.tif</t>
  </si>
  <si>
    <t>028_0238.tif</t>
  </si>
  <si>
    <t>998079</t>
  </si>
  <si>
    <t>028_0239.tif</t>
  </si>
  <si>
    <t>028_0240.tif</t>
  </si>
  <si>
    <t>028121</t>
  </si>
  <si>
    <t>028_0241.tif</t>
  </si>
  <si>
    <t>028_0242.tif</t>
  </si>
  <si>
    <t>998078</t>
  </si>
  <si>
    <t>028_0243.tif</t>
  </si>
  <si>
    <t>028_0244.tif</t>
  </si>
  <si>
    <t>999792</t>
  </si>
  <si>
    <t>028_0245.tif</t>
  </si>
  <si>
    <t>028_0246.tif</t>
  </si>
  <si>
    <t>999794</t>
  </si>
  <si>
    <t>028_0251.tif</t>
  </si>
  <si>
    <t>028_0252.tif</t>
  </si>
  <si>
    <t>028106</t>
  </si>
  <si>
    <t>028_0253.tif</t>
  </si>
  <si>
    <t>028_0254.tif</t>
  </si>
  <si>
    <t>028111</t>
  </si>
  <si>
    <t>028_0257.tif</t>
  </si>
  <si>
    <t>028_0258.tif</t>
  </si>
  <si>
    <t>028046</t>
  </si>
  <si>
    <t>riferimento immagine 
retro</t>
  </si>
  <si>
    <t>KA_TESTO</t>
  </si>
  <si>
    <t>ka_codificato1</t>
  </si>
  <si>
    <t>ka_codificato2</t>
  </si>
  <si>
    <t>kb_TESTO</t>
  </si>
  <si>
    <t>KB_CODIFICATO_1</t>
  </si>
  <si>
    <t>KB_CODIFICATO_2</t>
  </si>
  <si>
    <t>KB_CODIFICATO_3</t>
  </si>
  <si>
    <t>KC_TESTO</t>
  </si>
  <si>
    <t>kc_codificato1</t>
  </si>
  <si>
    <t>kc_codificato2</t>
  </si>
  <si>
    <t>KD_TESTO</t>
  </si>
  <si>
    <t>kd_codificato1</t>
  </si>
  <si>
    <t>kd_codificato2</t>
  </si>
  <si>
    <t>KE_TESTO</t>
  </si>
  <si>
    <t>KE_CODIFICATO_1</t>
  </si>
  <si>
    <t>KE_CODIFICATO_2</t>
  </si>
  <si>
    <t>KF_TESTO</t>
  </si>
  <si>
    <t>kf_codificato1</t>
  </si>
  <si>
    <t>kf_codificato2</t>
  </si>
  <si>
    <t>Continuate così :)</t>
  </si>
  <si>
    <t>Apprezzamenti favorevoli</t>
  </si>
  <si>
    <t>Più posti a sedere</t>
  </si>
  <si>
    <t>Anticipare apertura feriale</t>
  </si>
  <si>
    <t>Più materiali che tratta (sic) temi economia attuale</t>
  </si>
  <si>
    <t>Aumentare il patrimonio bibliografico</t>
  </si>
  <si>
    <t>Aumentare l'orario</t>
  </si>
  <si>
    <t>Ampliare orario feriale</t>
  </si>
  <si>
    <t>Libri più recenti e aggiornati. Libri + internazionali</t>
  </si>
  <si>
    <t>Richiesta di materiale più aggiornato/meglio conservato</t>
  </si>
  <si>
    <t>Sabato mattina</t>
  </si>
  <si>
    <t>Aprire nel fine settimana</t>
  </si>
  <si>
    <t>Posticipare l'orario di chiusura</t>
  </si>
  <si>
    <t>Posticipare chiusura feriale</t>
  </si>
  <si>
    <t>Anche al sabato sarebbe comodo fino alle 20:00</t>
  </si>
  <si>
    <t>Estendere orario nel fine settimana</t>
  </si>
  <si>
    <t>Gradirei orari più ampi</t>
  </si>
  <si>
    <t>Cercare di migliorare se possibile, il sistema di allarme sulle porte secondarie, che scatta spesso a causa delle persone che le aprono. Cambiare PC delle postazioni</t>
  </si>
  <si>
    <t>Migliorare l'insonorizzazione</t>
  </si>
  <si>
    <t>Commenti su postazioni informatiche e loro organizzazione</t>
  </si>
  <si>
    <t>Allungare l'orario di chiusura alle 19:30</t>
  </si>
  <si>
    <t>Più flessibilità</t>
  </si>
  <si>
    <t>Non ho indicazioni da fornire in quanto non ho mai utilizzto il servizio</t>
  </si>
  <si>
    <t>Poco chiaro/nulla da segnalare</t>
  </si>
  <si>
    <t>Non ho mai parlato con loro direttamente; da lontano mi sembrano disponibili ma poco sorridenti</t>
  </si>
  <si>
    <t>A vederlo, seduto al tavolo di studio, mi sembra ? ? ? E vario</t>
  </si>
  <si>
    <t>Non utilizzato ?</t>
  </si>
  <si>
    <t>Servizio non utilizzato</t>
  </si>
  <si>
    <t>Purtroppo non ho mai trattenuto rapporti scritti</t>
  </si>
  <si>
    <t>Chiusura posticipata almeno alle 20:00 o comunque non 18:00</t>
  </si>
  <si>
    <t>Qualche tavoli (sic) in più farebbe comodo + wi-fi più veloce</t>
  </si>
  <si>
    <t>Migliorare wifi</t>
  </si>
  <si>
    <t>Chiusura più tardi (almeno 19:30)</t>
  </si>
  <si>
    <t>La chiusura delle 18:00 è troppo presto</t>
  </si>
  <si>
    <t>Più riscaldamento d'inverno. Se ci fosse più spazio, mettere a disposizione più posti.</t>
  </si>
  <si>
    <t>Migliorare le condizioni ambientali (clima, riscaldamento, illuminazione...)</t>
  </si>
  <si>
    <t>Posticipare orari di chiusura</t>
  </si>
  <si>
    <t>Implementare tavoli</t>
  </si>
  <si>
    <t>Più tavoli nella sala lettura</t>
  </si>
  <si>
    <t>Ottimi</t>
  </si>
  <si>
    <t>Aggiungere posti in più per chi desidera, e si reca in biblioteca, studiare materiale proprio</t>
  </si>
  <si>
    <t>Ottimo</t>
  </si>
  <si>
    <t>Almeno fino alle 19:00. Ottimo fino alle 20:00</t>
  </si>
  <si>
    <t>C'è un'aula di riunioni adiacente la sala F che crea disturbo per lo studio.</t>
  </si>
  <si>
    <t>Va bene così.</t>
  </si>
  <si>
    <t>Sempre migliorabile cmq buono</t>
  </si>
  <si>
    <t>Buono</t>
  </si>
  <si>
    <t>Rimanere più aperti nel pomeriggio</t>
  </si>
  <si>
    <t>Sedie più alte, proporzionate all'altezza dei tavoli</t>
  </si>
  <si>
    <t>Migliorare il comfort dei posti</t>
  </si>
  <si>
    <t>Prolungare l'apertura</t>
  </si>
  <si>
    <t>Orari più flessibili, chiusura più prolungata rispetto alle 18:00</t>
  </si>
  <si>
    <t>Ottimale</t>
  </si>
  <si>
    <t>Non lo uso</t>
  </si>
  <si>
    <t>Non utilizzato</t>
  </si>
  <si>
    <t>Non ascolto</t>
  </si>
  <si>
    <t>Aumentare le ore di apertura nel pomeriggio (es. fino alle 20:00)</t>
  </si>
  <si>
    <t>Tutto perfetto</t>
  </si>
  <si>
    <t>Cortese, OK!</t>
  </si>
  <si>
    <t>Non lo conosco molto bene ma sembra abbastanza per il tipo di materia</t>
  </si>
  <si>
    <t>Non ho mai usufruito del prestito in questa biblioteca</t>
  </si>
  <si>
    <t>Ok!</t>
  </si>
  <si>
    <t>Apertura oltre le ore 18:00</t>
  </si>
  <si>
    <t>Aumentare le ore di apertura della sala di lettura</t>
  </si>
  <si>
    <t>Aumentare gli spazi della sala lettura</t>
  </si>
  <si>
    <t>Proporrei di chiudere più tardi, poiché utilizzando la biblioteca come aula studio sarebbe più comodo</t>
  </si>
  <si>
    <t>Tenere aperto fino alle 23:00</t>
  </si>
  <si>
    <t>Tavoli troppo vicini</t>
  </si>
  <si>
    <t>Riorganizzare spazi interni</t>
  </si>
  <si>
    <t>Aggiungere libri Padova University Press</t>
  </si>
  <si>
    <t>Tenere aperto almeno fino alle 19:30</t>
  </si>
  <si>
    <t>Apertura fino alle 19:00</t>
  </si>
  <si>
    <t>Allungarli sotto sessione d'esami almeno fino alle ore 20:00</t>
  </si>
  <si>
    <t>Gli spazi tra i banchi sono strettissimi. Giardino da pulire…</t>
  </si>
  <si>
    <t>Aprire alle 08:00 per permettere agli studenti fuori sede di avere un luogo in cui poter studiare nel caso arrivassero prima a Padova</t>
  </si>
  <si>
    <t>Spesso si sente molto rumore proveniente dal piano superiore o dal palazzo accanto (persone che parlano a voce molto alta ed è quasi impossibile studiare), si potrebbe organizzare meglio lo spazio. Un'idea potrebbe anche essere un pannello fono assorbente.</t>
  </si>
  <si>
    <t>Posticipare l'orario di chiusura fino alle ore 19:30/20:00</t>
  </si>
  <si>
    <t>Posticiparlo fino alle ore 20 (chiusura)</t>
  </si>
  <si>
    <t>Deve allungare il tempo da prestare</t>
  </si>
  <si>
    <t>Aumentare la durata del prestito</t>
  </si>
  <si>
    <t>Chiudere almeno alle 21. Aprire almeno il sabato</t>
  </si>
  <si>
    <t>Libri in prestito da aumentare rispetto a quelli a scaffale</t>
  </si>
  <si>
    <t>Aumentare il materiale prestabile</t>
  </si>
  <si>
    <t>Tenere aperto di più, fino a più tardi</t>
  </si>
  <si>
    <t>Allungare l'orario di apertura per almeno un paio d'ore oltre le 18:00</t>
  </si>
  <si>
    <t>Garantire l'apertura della biblioteca fino alle ore 20:00</t>
  </si>
  <si>
    <t>Spostare la panchina presente in cortile di fronte alle finestre dell'aula studio perché la gente seduta che chiacchiera disturba</t>
  </si>
  <si>
    <t>Mantenere l'area verde del piazzale più pulita e ordinata</t>
  </si>
  <si>
    <t>Prolungare gli orari di apertura fino alle 23:00</t>
  </si>
  <si>
    <t>Partecipazione attiva degli studenti nella gestione ed apertura della sala lettura</t>
  </si>
  <si>
    <t>Dargli la possibilità di intervenire nel condizion. dell'aria!!</t>
  </si>
  <si>
    <t>Tenere aperto fino alle 20:00</t>
  </si>
  <si>
    <t>Allungare l'orario di chiusura alle 19:00</t>
  </si>
  <si>
    <t>Chiudere più tardi</t>
  </si>
  <si>
    <t>Chiudere alle 19:00</t>
  </si>
  <si>
    <t>08:00-19:00</t>
  </si>
  <si>
    <t>Tardare l'orario di chiusura</t>
  </si>
  <si>
    <t>Aumentare gli orari di apertura</t>
  </si>
  <si>
    <t>Posticipare l'orario di chiusura ed estendere l'orario anche al sabato mattina</t>
  </si>
  <si>
    <t>Mi piacerebbe che la biblioteca fosse aperta fino alle 19:00</t>
  </si>
  <si>
    <t>Spesso la mattina ci sono persone che parlano ad alta voce nella sala adiacente alla biblioteca disturbando molto la concentrazione di chi studia (SALA RIUNIONI). Sarebbe bello se si potesse insonorizzare.</t>
  </si>
  <si>
    <t>Richiesta che il personale parli a bassa voce</t>
  </si>
  <si>
    <t>08:30-19:30</t>
  </si>
  <si>
    <t>Orario più lungo</t>
  </si>
  <si>
    <t>Aggiornarsi con i libri utilizzati nei corsi</t>
  </si>
  <si>
    <t>Aumentare i volumi didattica</t>
  </si>
  <si>
    <t>Agevolare prestito tra biblioteche universitarie (Agripolis-Vicenza)</t>
  </si>
  <si>
    <t>Attivare prestito interbibliotecario intrateneo</t>
  </si>
  <si>
    <t>Tenere aperto fino alle 19:00-20:00</t>
  </si>
  <si>
    <t>Posticipare 18:30</t>
  </si>
  <si>
    <t>Anticipare l'orario di apertura alla mattina per le 08:30</t>
  </si>
  <si>
    <t>E' molto disponibile</t>
  </si>
  <si>
    <t>Non ho mai avuto la possibilità di verificare quantità e qualità</t>
  </si>
  <si>
    <t>Ok</t>
  </si>
  <si>
    <t>Apertura ore 08:30. Chiusura ore 18:30/19:00</t>
  </si>
  <si>
    <t>Più tavoli</t>
  </si>
  <si>
    <t>Almeno fino alle 19:00</t>
  </si>
  <si>
    <t>Chiedere maggiore silenzio nel cortile, soprattutto d'estate con le finestre aperte… si sente tutto!</t>
  </si>
  <si>
    <t>Aprire nei weekend, orario prolungato</t>
  </si>
  <si>
    <t>Apertura nei weekend</t>
  </si>
  <si>
    <t>Apertura dalle 08:00 della mattina</t>
  </si>
  <si>
    <t>Orari più elastici</t>
  </si>
  <si>
    <t>08:30-20:30. Aprire anche nei fine settimana</t>
  </si>
  <si>
    <t>Aumentare disponibilità prese di corrente</t>
  </si>
  <si>
    <t>Migliorare rete elettrica</t>
  </si>
  <si>
    <t>Inserire serale</t>
  </si>
  <si>
    <t>Aggiungere tavoli</t>
  </si>
  <si>
    <t>Chiudere alle 07:00</t>
  </si>
  <si>
    <t>Prolungare l'orario di apertura</t>
  </si>
  <si>
    <t>08:30-20:00</t>
  </si>
  <si>
    <t>Rendere disponibili anche le prese sulla canalina (?)</t>
  </si>
  <si>
    <t>Vi suggerisco di allungare l'orario dalle 08:30 fino alle 19:30/20:00. E' un'ottima biblioteca dove poter studiare.</t>
  </si>
  <si>
    <t>Sistemare le prese di corrente che non funzionano.</t>
  </si>
  <si>
    <t>Più posti in sala lettura</t>
  </si>
  <si>
    <t>Estendere orario di apertura/chiusura</t>
  </si>
  <si>
    <t>Chiusura alle 19:00/19:30</t>
  </si>
  <si>
    <t>08:00-20:00</t>
  </si>
  <si>
    <t>Orari di apertura prolungati</t>
  </si>
  <si>
    <t>Garantire a tutti i tavoli un accesso alle prese a muro</t>
  </si>
  <si>
    <t>Fornirsi di più copie per il prestito o introdurre il prestito "fine settimanale" come già svolto nella biblioteca Metelli</t>
  </si>
  <si>
    <t>Estendere l'orario fino alle 19:00 o anche oltre</t>
  </si>
  <si>
    <t>Lo spazio tra un tavolo e l'altro è poco. I tavoli sono piccoli per 4 persone</t>
  </si>
  <si>
    <t>Ampliare l'orario di apertura</t>
  </si>
  <si>
    <t>Allargare gli orari di apertura e chiusura della biblioteca</t>
  </si>
  <si>
    <t>Totale complessivo</t>
  </si>
  <si>
    <t>f) Suggerimenti sulle comunicazioni verso l'utenza</t>
  </si>
  <si>
    <t>e) Suggerimenti sul prestito</t>
  </si>
  <si>
    <t>d) Suggerimenti sul patrimonio bibliografico</t>
  </si>
  <si>
    <t>c) Suggerimenti sul personale</t>
  </si>
  <si>
    <t>b) Suggerimenti su logistica e spazi</t>
  </si>
  <si>
    <t>a) Suggerimenti su orari di apertura</t>
  </si>
  <si>
    <t>Riepilogo categorie</t>
  </si>
  <si>
    <t>Aprire PRIMA e soprattutto chiudere più tardi (19:30) x favore!!!</t>
  </si>
  <si>
    <t>Il corridoio che porta alla sala F con le due porte da aprire è una VACCATA. Rende fastidioso e rumoroso il passaggio agli utenti e, ci scommetto, scomodo al personale. PS: Qualcuno faccia pulire il giardino!</t>
  </si>
</sst>
</file>

<file path=xl/styles.xml><?xml version="1.0" encoding="utf-8"?>
<styleSheet xmlns="http://schemas.openxmlformats.org/spreadsheetml/2006/main">
  <numFmts count="6">
    <numFmt numFmtId="164" formatCode="###0"/>
    <numFmt numFmtId="165" formatCode="####.0%"/>
    <numFmt numFmtId="166" formatCode="#,###.00"/>
    <numFmt numFmtId="167" formatCode="#,###.0"/>
    <numFmt numFmtId="168" formatCode="0.0"/>
    <numFmt numFmtId="169" formatCode="0.0%"/>
  </numFmts>
  <fonts count="9">
    <font>
      <sz val="11"/>
      <color theme="1"/>
      <name val="Calibri"/>
      <family val="2"/>
      <scheme val="minor"/>
    </font>
    <font>
      <b/>
      <sz val="9"/>
      <color rgb="FF000000"/>
      <name val="Arial Bold"/>
      <family val="2"/>
    </font>
    <font>
      <sz val="11"/>
      <color theme="1"/>
      <name val="Calibri"/>
      <family val="2"/>
      <scheme val="minor"/>
    </font>
    <font>
      <sz val="9"/>
      <color rgb="FF000000"/>
      <name val="Arial"/>
      <family val="2"/>
    </font>
    <font>
      <sz val="10"/>
      <color rgb="FF000000"/>
      <name val="Arial"/>
      <family val="2"/>
    </font>
    <font>
      <b/>
      <sz val="14"/>
      <color rgb="FF000000"/>
      <name val="Arial Bold"/>
      <family val="2"/>
    </font>
    <font>
      <b/>
      <sz val="11"/>
      <color theme="1"/>
      <name val="Calibri"/>
      <family val="2"/>
      <scheme val="minor"/>
    </font>
    <font>
      <u/>
      <sz val="11"/>
      <color theme="10"/>
      <name val="Calibri"/>
      <family val="2"/>
      <scheme val="minor"/>
    </font>
    <font>
      <b/>
      <sz val="14"/>
      <color theme="1"/>
      <name val="Calibri"/>
      <family val="2"/>
      <scheme val="minor"/>
    </font>
  </fonts>
  <fills count="10">
    <fill>
      <patternFill patternType="none"/>
    </fill>
    <fill>
      <patternFill patternType="gray125"/>
    </fill>
    <fill>
      <patternFill patternType="none">
        <bgColor rgb="FFFFFFFF"/>
      </patternFill>
    </fill>
    <fill>
      <patternFill patternType="solid">
        <fgColor rgb="FFD0E4FC"/>
      </patternFill>
    </fill>
    <fill>
      <patternFill patternType="solid">
        <fgColor rgb="FFE5F0FD"/>
      </patternFill>
    </fill>
    <fill>
      <patternFill patternType="solid">
        <fgColor rgb="FFC0D7ED"/>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33">
    <border>
      <left/>
      <right/>
      <top/>
      <bottom/>
      <diagonal/>
    </border>
    <border>
      <left/>
      <right/>
      <top/>
      <bottom/>
      <diagonal/>
    </border>
    <border>
      <left/>
      <right style="medium">
        <color rgb="FFB2CEE8"/>
      </right>
      <top style="medium">
        <color rgb="FFB2CEE8"/>
      </top>
      <bottom style="medium">
        <color rgb="FFB2CEE8"/>
      </bottom>
      <diagonal/>
    </border>
    <border>
      <left style="medium">
        <color rgb="FFB2CEE8"/>
      </left>
      <right style="thin">
        <color rgb="FFB2CEE8"/>
      </right>
      <top style="medium">
        <color rgb="FFB2CEE8"/>
      </top>
      <bottom style="medium">
        <color rgb="FFB2CEE8"/>
      </bottom>
      <diagonal/>
    </border>
    <border>
      <left style="thin">
        <color rgb="FFB2CEE8"/>
      </left>
      <right style="thin">
        <color rgb="FFB2CEE8"/>
      </right>
      <top style="medium">
        <color rgb="FFB2CEE8"/>
      </top>
      <bottom style="medium">
        <color rgb="FFB2CEE8"/>
      </bottom>
      <diagonal/>
    </border>
    <border>
      <left style="thin">
        <color rgb="FFB2CEE8"/>
      </left>
      <right style="medium">
        <color rgb="FFB2CEE8"/>
      </right>
      <top style="medium">
        <color rgb="FFB2CEE8"/>
      </top>
      <bottom style="medium">
        <color rgb="FFB2CEE8"/>
      </bottom>
      <diagonal/>
    </border>
    <border>
      <left/>
      <right style="medium">
        <color rgb="FFB2CEE8"/>
      </right>
      <top style="medium">
        <color rgb="FFB2CEE8"/>
      </top>
      <bottom style="medium">
        <color rgb="FFB2CEE8"/>
      </bottom>
      <diagonal/>
    </border>
    <border>
      <left/>
      <right style="medium">
        <color rgb="FFB2CEE8"/>
      </right>
      <top style="medium">
        <color rgb="FFB2CEE8"/>
      </top>
      <bottom/>
      <diagonal/>
    </border>
    <border>
      <left style="medium">
        <color rgb="FFB2CEE8"/>
      </left>
      <right style="thin">
        <color rgb="FFB2CEE8"/>
      </right>
      <top style="medium">
        <color rgb="FFB2CEE8"/>
      </top>
      <bottom/>
      <diagonal/>
    </border>
    <border>
      <left style="thin">
        <color rgb="FFB2CEE8"/>
      </left>
      <right style="medium">
        <color rgb="FFB2CEE8"/>
      </right>
      <top style="medium">
        <color rgb="FFB2CEE8"/>
      </top>
      <bottom/>
      <diagonal/>
    </border>
    <border>
      <left/>
      <right style="medium">
        <color rgb="FFB2CEE8"/>
      </right>
      <top/>
      <bottom/>
      <diagonal/>
    </border>
    <border>
      <left style="medium">
        <color rgb="FFB2CEE8"/>
      </left>
      <right style="thin">
        <color rgb="FFB2CEE8"/>
      </right>
      <top/>
      <bottom/>
      <diagonal/>
    </border>
    <border>
      <left style="thin">
        <color rgb="FFB2CEE8"/>
      </left>
      <right style="medium">
        <color rgb="FFB2CEE8"/>
      </right>
      <top/>
      <bottom/>
      <diagonal/>
    </border>
    <border>
      <left/>
      <right style="medium">
        <color rgb="FFB2CEE8"/>
      </right>
      <top/>
      <bottom style="medium">
        <color rgb="FFB2CEE8"/>
      </bottom>
      <diagonal/>
    </border>
    <border>
      <left style="medium">
        <color rgb="FFB2CEE8"/>
      </left>
      <right style="thin">
        <color rgb="FFB2CEE8"/>
      </right>
      <top/>
      <bottom style="medium">
        <color rgb="FFB2CEE8"/>
      </bottom>
      <diagonal/>
    </border>
    <border>
      <left style="thin">
        <color rgb="FFB2CEE8"/>
      </left>
      <right style="medium">
        <color rgb="FFB2CEE8"/>
      </right>
      <top/>
      <bottom style="medium">
        <color rgb="FFB2CEE8"/>
      </bottom>
      <diagonal/>
    </border>
    <border>
      <left style="medium">
        <color rgb="FFB2CEE8"/>
      </left>
      <right style="medium">
        <color rgb="FFB2CEE8"/>
      </right>
      <top style="medium">
        <color rgb="FFB2CEE8"/>
      </top>
      <bottom/>
      <diagonal/>
    </border>
    <border>
      <left style="thin">
        <color rgb="FFB2CEE8"/>
      </left>
      <right style="thin">
        <color rgb="FFB2CEE8"/>
      </right>
      <top style="medium">
        <color rgb="FFB2CEE8"/>
      </top>
      <bottom/>
      <diagonal/>
    </border>
    <border>
      <left style="thin">
        <color rgb="FFB2CEE8"/>
      </left>
      <right style="thin">
        <color rgb="FFB2CEE8"/>
      </right>
      <top/>
      <bottom/>
      <diagonal/>
    </border>
    <border>
      <left style="thin">
        <color rgb="FFB2CEE8"/>
      </left>
      <right style="thin">
        <color rgb="FFB2CEE8"/>
      </right>
      <top/>
      <bottom style="medium">
        <color rgb="FFB2CEE8"/>
      </bottom>
      <diagonal/>
    </border>
    <border>
      <left style="medium">
        <color rgb="FFB2CEE8"/>
      </left>
      <right style="medium">
        <color rgb="FFB2CEE8"/>
      </right>
      <top/>
      <bottom style="medium">
        <color rgb="FFB2CEE8"/>
      </bottom>
      <diagonal/>
    </border>
    <border>
      <left/>
      <right style="medium">
        <color rgb="FFB2CEE8"/>
      </right>
      <top/>
      <bottom style="medium">
        <color rgb="FFB2CEE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rgb="FFB2CEE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B2CEE8"/>
      </right>
      <top style="medium">
        <color rgb="FFB2CEE8"/>
      </top>
      <bottom style="medium">
        <color rgb="FFB2CEE8"/>
      </bottom>
      <diagonal/>
    </border>
    <border>
      <left/>
      <right style="thin">
        <color rgb="FFB2CEE8"/>
      </right>
      <top style="medium">
        <color rgb="FFB2CEE8"/>
      </top>
      <bottom/>
      <diagonal/>
    </border>
    <border>
      <left/>
      <right style="thin">
        <color rgb="FFB2CEE8"/>
      </right>
      <top/>
      <bottom/>
      <diagonal/>
    </border>
    <border>
      <left/>
      <right style="thin">
        <color rgb="FFB2CEE8"/>
      </right>
      <top/>
      <bottom style="medium">
        <color rgb="FFB2CEE8"/>
      </bottom>
      <diagonal/>
    </border>
    <border>
      <left style="thin">
        <color indexed="64"/>
      </left>
      <right style="thin">
        <color indexed="64"/>
      </right>
      <top style="thin">
        <color indexed="64"/>
      </top>
      <bottom/>
      <diagonal/>
    </border>
    <border>
      <left style="thin">
        <color indexed="64"/>
      </left>
      <right style="medium">
        <color rgb="FFB2CEE8"/>
      </right>
      <top style="thin">
        <color indexed="64"/>
      </top>
      <bottom style="thin">
        <color indexed="64"/>
      </bottom>
      <diagonal/>
    </border>
    <border>
      <left/>
      <right style="thin">
        <color indexed="64"/>
      </right>
      <top style="thin">
        <color indexed="64"/>
      </top>
      <bottom style="thin">
        <color indexed="64"/>
      </bottom>
      <diagonal/>
    </border>
  </borders>
  <cellStyleXfs count="936">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xf numFmtId="0" fontId="7" fillId="2" borderId="1" applyNumberFormat="0" applyFill="0" applyBorder="0" applyAlignment="0" applyProtection="0"/>
    <xf numFmtId="9" fontId="2" fillId="0" borderId="0" applyFont="0" applyFill="0" applyBorder="0" applyAlignment="0" applyProtection="0"/>
    <xf numFmtId="9" fontId="2" fillId="2" borderId="1" applyFont="0" applyFill="0" applyBorder="0" applyAlignment="0" applyProtection="0"/>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cellStyleXfs>
  <cellXfs count="95">
    <xf numFmtId="0" fontId="0" fillId="0" borderId="0" xfId="0"/>
    <xf numFmtId="0" fontId="2" fillId="2" borderId="2" xfId="4" applyFont="1" applyFill="1" applyBorder="1" applyAlignment="1">
      <alignment horizontal="center" vertical="center"/>
    </xf>
    <xf numFmtId="0" fontId="1" fillId="3" borderId="3" xfId="5" applyFont="1" applyFill="1" applyBorder="1" applyAlignment="1">
      <alignment horizontal="center" vertical="center" wrapText="1"/>
    </xf>
    <xf numFmtId="0" fontId="1" fillId="3" borderId="4" xfId="6" applyFont="1" applyFill="1" applyBorder="1" applyAlignment="1">
      <alignment horizontal="center" vertical="center" wrapText="1"/>
    </xf>
    <xf numFmtId="0" fontId="1" fillId="3" borderId="5" xfId="7" applyFont="1" applyFill="1" applyBorder="1" applyAlignment="1">
      <alignment horizontal="center" vertical="center" wrapText="1"/>
    </xf>
    <xf numFmtId="0" fontId="1" fillId="3" borderId="7" xfId="13" applyFont="1" applyFill="1" applyBorder="1" applyAlignment="1">
      <alignment horizontal="left" vertical="center" wrapText="1"/>
    </xf>
    <xf numFmtId="0" fontId="1" fillId="3" borderId="10" xfId="17" applyFont="1" applyFill="1" applyBorder="1" applyAlignment="1">
      <alignment horizontal="left" vertical="center" wrapText="1"/>
    </xf>
    <xf numFmtId="0" fontId="1" fillId="3" borderId="13" xfId="23" applyFont="1" applyFill="1" applyBorder="1" applyAlignment="1">
      <alignment horizontal="left" vertical="center" wrapText="1"/>
    </xf>
    <xf numFmtId="0" fontId="2" fillId="4" borderId="9" xfId="50" applyFont="1" applyFill="1" applyBorder="1" applyAlignment="1">
      <alignment horizontal="center" vertical="center"/>
    </xf>
    <xf numFmtId="0" fontId="2" fillId="5" borderId="12" xfId="52" applyFont="1" applyFill="1" applyBorder="1" applyAlignment="1">
      <alignment horizontal="center" vertical="center"/>
    </xf>
    <xf numFmtId="0" fontId="2" fillId="4" borderId="12" xfId="54" applyFont="1" applyFill="1" applyBorder="1" applyAlignment="1">
      <alignment horizontal="center" vertical="center"/>
    </xf>
    <xf numFmtId="0" fontId="2" fillId="4" borderId="14" xfId="58" applyFont="1" applyFill="1" applyBorder="1" applyAlignment="1">
      <alignment horizontal="center" vertical="center"/>
    </xf>
    <xf numFmtId="0" fontId="2" fillId="4" borderId="19" xfId="59" applyFont="1" applyFill="1" applyBorder="1" applyAlignment="1">
      <alignment horizontal="center" vertical="center"/>
    </xf>
    <xf numFmtId="0" fontId="4" fillId="2" borderId="1" xfId="62" applyFont="1" applyFill="1" applyBorder="1"/>
    <xf numFmtId="0" fontId="5" fillId="3" borderId="6" xfId="9" applyFont="1" applyFill="1" applyBorder="1" applyAlignment="1">
      <alignment horizontal="left" vertical="center" wrapText="1"/>
    </xf>
    <xf numFmtId="0" fontId="2" fillId="0" borderId="1" xfId="3" applyFont="1" applyFill="1" applyBorder="1" applyAlignment="1">
      <alignment horizontal="center" vertical="center" wrapText="1"/>
    </xf>
    <xf numFmtId="0" fontId="1" fillId="0" borderId="1" xfId="8" applyFont="1" applyFill="1" applyBorder="1" applyAlignment="1">
      <alignment horizontal="left" vertical="center" wrapText="1"/>
    </xf>
    <xf numFmtId="0" fontId="2" fillId="3" borderId="16" xfId="3" applyFont="1" applyFill="1" applyBorder="1" applyAlignment="1">
      <alignment horizontal="center" vertical="center" wrapText="1"/>
    </xf>
    <xf numFmtId="0" fontId="1" fillId="3" borderId="22" xfId="29" applyFont="1" applyFill="1" applyBorder="1" applyAlignment="1">
      <alignment horizontal="left" vertical="center" wrapText="1"/>
    </xf>
    <xf numFmtId="0" fontId="1" fillId="3" borderId="30" xfId="33" applyFont="1" applyFill="1" applyBorder="1" applyAlignment="1">
      <alignment horizontal="left" vertical="center" wrapText="1"/>
    </xf>
    <xf numFmtId="0" fontId="1" fillId="3" borderId="24" xfId="37" applyFont="1" applyFill="1" applyBorder="1" applyAlignment="1">
      <alignment horizontal="left" vertical="center" wrapText="1"/>
    </xf>
    <xf numFmtId="0" fontId="1" fillId="3" borderId="25" xfId="44" applyFont="1" applyFill="1" applyBorder="1" applyAlignment="1">
      <alignment horizontal="left" vertical="center" wrapText="1"/>
    </xf>
    <xf numFmtId="0" fontId="2" fillId="4" borderId="29" xfId="58" applyFont="1" applyFill="1" applyBorder="1" applyAlignment="1">
      <alignment horizontal="center" vertical="center"/>
    </xf>
    <xf numFmtId="164" fontId="3" fillId="4" borderId="8" xfId="14" applyNumberFormat="1" applyFont="1" applyFill="1" applyBorder="1" applyAlignment="1">
      <alignment horizontal="center" vertical="center"/>
    </xf>
    <xf numFmtId="165" fontId="3" fillId="4" borderId="9" xfId="15" applyNumberFormat="1" applyFont="1" applyFill="1" applyBorder="1" applyAlignment="1">
      <alignment horizontal="center" vertical="center"/>
    </xf>
    <xf numFmtId="164" fontId="3" fillId="5" borderId="11" xfId="18" applyNumberFormat="1" applyFont="1" applyFill="1" applyBorder="1" applyAlignment="1">
      <alignment horizontal="center" vertical="center"/>
    </xf>
    <xf numFmtId="165" fontId="3" fillId="5" borderId="12" xfId="19" applyNumberFormat="1" applyFont="1" applyFill="1" applyBorder="1" applyAlignment="1">
      <alignment horizontal="center" vertical="center"/>
    </xf>
    <xf numFmtId="164" fontId="3" fillId="4" borderId="11" xfId="20" applyNumberFormat="1" applyFont="1" applyFill="1" applyBorder="1" applyAlignment="1">
      <alignment horizontal="center" vertical="center"/>
    </xf>
    <xf numFmtId="165" fontId="3" fillId="4" borderId="12" xfId="21" applyNumberFormat="1" applyFont="1" applyFill="1" applyBorder="1" applyAlignment="1">
      <alignment horizontal="center" vertical="center"/>
    </xf>
    <xf numFmtId="164" fontId="3" fillId="5" borderId="14" xfId="24" applyNumberFormat="1" applyFont="1" applyFill="1" applyBorder="1" applyAlignment="1">
      <alignment horizontal="center" vertical="center"/>
    </xf>
    <xf numFmtId="165" fontId="3" fillId="5" borderId="15" xfId="25" applyNumberFormat="1" applyFont="1" applyFill="1" applyBorder="1" applyAlignment="1">
      <alignment horizontal="center" vertical="center"/>
    </xf>
    <xf numFmtId="164" fontId="3" fillId="4" borderId="14" xfId="26" applyNumberFormat="1" applyFont="1" applyFill="1" applyBorder="1" applyAlignment="1">
      <alignment horizontal="center" vertical="center"/>
    </xf>
    <xf numFmtId="165" fontId="3" fillId="4" borderId="15" xfId="27" applyNumberFormat="1" applyFont="1" applyFill="1" applyBorder="1" applyAlignment="1">
      <alignment horizontal="center" vertical="center"/>
    </xf>
    <xf numFmtId="166" fontId="3" fillId="4" borderId="26" xfId="30" applyNumberFormat="1" applyFont="1" applyFill="1" applyBorder="1" applyAlignment="1">
      <alignment horizontal="center" vertical="center"/>
    </xf>
    <xf numFmtId="164" fontId="3" fillId="4" borderId="4" xfId="31" applyNumberFormat="1" applyFont="1" applyFill="1" applyBorder="1" applyAlignment="1">
      <alignment horizontal="center" vertical="center"/>
    </xf>
    <xf numFmtId="167" fontId="3" fillId="4" borderId="5" xfId="32" applyNumberFormat="1" applyFont="1" applyFill="1" applyBorder="1" applyAlignment="1">
      <alignment horizontal="center" vertical="center"/>
    </xf>
    <xf numFmtId="167" fontId="3" fillId="4" borderId="27" xfId="34" applyNumberFormat="1" applyFont="1" applyFill="1" applyBorder="1" applyAlignment="1">
      <alignment horizontal="center" vertical="center"/>
    </xf>
    <xf numFmtId="164" fontId="3" fillId="4" borderId="17" xfId="35" applyNumberFormat="1" applyFont="1" applyFill="1" applyBorder="1" applyAlignment="1">
      <alignment horizontal="center" vertical="center"/>
    </xf>
    <xf numFmtId="167" fontId="3" fillId="4" borderId="9" xfId="36" applyNumberFormat="1" applyFont="1" applyFill="1" applyBorder="1" applyAlignment="1">
      <alignment horizontal="center" vertical="center"/>
    </xf>
    <xf numFmtId="167" fontId="3" fillId="5" borderId="28" xfId="38" applyNumberFormat="1" applyFont="1" applyFill="1" applyBorder="1" applyAlignment="1">
      <alignment horizontal="center" vertical="center"/>
    </xf>
    <xf numFmtId="164" fontId="3" fillId="5" borderId="18" xfId="39" applyNumberFormat="1" applyFont="1" applyFill="1" applyBorder="1" applyAlignment="1">
      <alignment horizontal="center" vertical="center"/>
    </xf>
    <xf numFmtId="167" fontId="3" fillId="5" borderId="12" xfId="40" applyNumberFormat="1" applyFont="1" applyFill="1" applyBorder="1" applyAlignment="1">
      <alignment horizontal="center" vertical="center"/>
    </xf>
    <xf numFmtId="167" fontId="3" fillId="4" borderId="28" xfId="41" applyNumberFormat="1" applyFont="1" applyFill="1" applyBorder="1" applyAlignment="1">
      <alignment horizontal="center" vertical="center"/>
    </xf>
    <xf numFmtId="164" fontId="3" fillId="4" borderId="18" xfId="42" applyNumberFormat="1" applyFont="1" applyFill="1" applyBorder="1" applyAlignment="1">
      <alignment horizontal="center" vertical="center"/>
    </xf>
    <xf numFmtId="167" fontId="3" fillId="4" borderId="12" xfId="43" applyNumberFormat="1" applyFont="1" applyFill="1" applyBorder="1" applyAlignment="1">
      <alignment horizontal="center" vertical="center"/>
    </xf>
    <xf numFmtId="167" fontId="3" fillId="5" borderId="29" xfId="45" applyNumberFormat="1" applyFont="1" applyFill="1" applyBorder="1" applyAlignment="1">
      <alignment horizontal="center" vertical="center"/>
    </xf>
    <xf numFmtId="164" fontId="3" fillId="5" borderId="19" xfId="46" applyNumberFormat="1" applyFont="1" applyFill="1" applyBorder="1" applyAlignment="1">
      <alignment horizontal="center" vertical="center"/>
    </xf>
    <xf numFmtId="167" fontId="3" fillId="5" borderId="15" xfId="47" applyNumberFormat="1" applyFont="1" applyFill="1" applyBorder="1" applyAlignment="1">
      <alignment horizontal="center" vertical="center"/>
    </xf>
    <xf numFmtId="165" fontId="3" fillId="4" borderId="17" xfId="49" applyNumberFormat="1" applyFont="1" applyFill="1" applyBorder="1" applyAlignment="1">
      <alignment horizontal="center" vertical="center"/>
    </xf>
    <xf numFmtId="165" fontId="3" fillId="5" borderId="18" xfId="51" applyNumberFormat="1" applyFont="1" applyFill="1" applyBorder="1" applyAlignment="1">
      <alignment horizontal="center" vertical="center"/>
    </xf>
    <xf numFmtId="165" fontId="3" fillId="4" borderId="18" xfId="53" applyNumberFormat="1" applyFont="1" applyFill="1" applyBorder="1" applyAlignment="1">
      <alignment horizontal="center" vertical="center"/>
    </xf>
    <xf numFmtId="167" fontId="3" fillId="4" borderId="15" xfId="60" applyNumberFormat="1" applyFont="1" applyFill="1" applyBorder="1" applyAlignment="1">
      <alignment horizontal="center" vertical="center"/>
    </xf>
    <xf numFmtId="164" fontId="3" fillId="4" borderId="26" xfId="10" applyNumberFormat="1" applyFont="1" applyFill="1" applyBorder="1" applyAlignment="1">
      <alignment horizontal="center" vertical="center"/>
    </xf>
    <xf numFmtId="167" fontId="3" fillId="4" borderId="4" xfId="61" applyNumberFormat="1" applyFont="1" applyFill="1" applyBorder="1" applyAlignment="1">
      <alignment horizontal="center" vertical="center"/>
    </xf>
    <xf numFmtId="0" fontId="2" fillId="2" borderId="1" xfId="63"/>
    <xf numFmtId="1" fontId="2" fillId="2" borderId="1" xfId="63" applyNumberFormat="1"/>
    <xf numFmtId="168" fontId="2" fillId="2" borderId="1" xfId="63" applyNumberFormat="1"/>
    <xf numFmtId="2" fontId="2" fillId="2" borderId="1" xfId="63" applyNumberFormat="1"/>
    <xf numFmtId="0" fontId="6" fillId="2" borderId="1" xfId="63" applyFont="1"/>
    <xf numFmtId="0" fontId="0" fillId="6" borderId="22" xfId="0" applyFill="1" applyBorder="1" applyAlignment="1">
      <alignment horizontal="center" vertical="center" wrapText="1"/>
    </xf>
    <xf numFmtId="0" fontId="0" fillId="6" borderId="22" xfId="0" applyFill="1" applyBorder="1" applyAlignment="1">
      <alignment horizontal="center" vertical="center"/>
    </xf>
    <xf numFmtId="0" fontId="0" fillId="6" borderId="24" xfId="0" applyFill="1" applyBorder="1" applyAlignment="1">
      <alignment horizontal="center" vertical="center"/>
    </xf>
    <xf numFmtId="0" fontId="7" fillId="2" borderId="22" xfId="64" applyBorder="1"/>
    <xf numFmtId="0" fontId="0" fillId="7" borderId="22" xfId="0" applyFill="1" applyBorder="1"/>
    <xf numFmtId="20" fontId="0" fillId="7" borderId="22" xfId="0" applyNumberFormat="1" applyFill="1" applyBorder="1"/>
    <xf numFmtId="0" fontId="0" fillId="7" borderId="0" xfId="0" applyFill="1"/>
    <xf numFmtId="169" fontId="6" fillId="8" borderId="1" xfId="66" applyNumberFormat="1" applyFont="1" applyFill="1" applyBorder="1"/>
    <xf numFmtId="0" fontId="6" fillId="8" borderId="1" xfId="63" applyNumberFormat="1" applyFont="1" applyFill="1" applyBorder="1"/>
    <xf numFmtId="0" fontId="6" fillId="8" borderId="1" xfId="63" applyFont="1" applyFill="1" applyBorder="1" applyAlignment="1">
      <alignment horizontal="left"/>
    </xf>
    <xf numFmtId="9" fontId="0" fillId="2" borderId="22" xfId="66" applyFont="1" applyBorder="1"/>
    <xf numFmtId="0" fontId="2" fillId="2" borderId="1" xfId="63" applyNumberFormat="1"/>
    <xf numFmtId="0" fontId="2" fillId="2" borderId="1" xfId="63" applyAlignment="1">
      <alignment horizontal="left"/>
    </xf>
    <xf numFmtId="9" fontId="0" fillId="2" borderId="22" xfId="66" applyFont="1" applyFill="1" applyBorder="1"/>
    <xf numFmtId="0" fontId="2" fillId="2" borderId="22" xfId="63" applyBorder="1"/>
    <xf numFmtId="0" fontId="0" fillId="0" borderId="22" xfId="0" applyBorder="1" applyAlignment="1">
      <alignment horizontal="left"/>
    </xf>
    <xf numFmtId="0" fontId="0" fillId="0" borderId="22" xfId="0" applyNumberFormat="1" applyBorder="1"/>
    <xf numFmtId="9" fontId="0" fillId="0" borderId="22" xfId="65" applyFont="1" applyBorder="1"/>
    <xf numFmtId="0" fontId="3" fillId="2" borderId="1" xfId="28" applyFont="1" applyFill="1" applyBorder="1" applyAlignment="1">
      <alignment horizontal="left" vertical="center"/>
    </xf>
    <xf numFmtId="0" fontId="2" fillId="2" borderId="1" xfId="2" applyFont="1" applyFill="1" applyBorder="1" applyAlignment="1">
      <alignment horizontal="center" vertical="center"/>
    </xf>
    <xf numFmtId="0" fontId="1" fillId="2" borderId="1" xfId="1" applyFont="1" applyFill="1" applyBorder="1" applyAlignment="1">
      <alignment horizontal="center" vertical="center" wrapText="1"/>
    </xf>
    <xf numFmtId="0" fontId="1" fillId="3" borderId="23" xfId="8" applyFont="1" applyFill="1" applyBorder="1" applyAlignment="1">
      <alignment horizontal="left" vertical="center" wrapText="1"/>
    </xf>
    <xf numFmtId="0" fontId="2" fillId="2" borderId="24" xfId="16" applyFont="1" applyFill="1" applyBorder="1" applyAlignment="1">
      <alignment horizontal="center" vertical="center"/>
    </xf>
    <xf numFmtId="0" fontId="2" fillId="2" borderId="25" xfId="22" applyFont="1" applyFill="1" applyBorder="1" applyAlignment="1">
      <alignment horizontal="center" vertical="center"/>
    </xf>
    <xf numFmtId="0" fontId="2" fillId="3" borderId="16" xfId="3" applyFont="1" applyFill="1" applyBorder="1" applyAlignment="1">
      <alignment horizontal="center" vertical="center" wrapText="1"/>
    </xf>
    <xf numFmtId="0" fontId="2" fillId="2" borderId="2" xfId="4" applyFont="1" applyFill="1" applyBorder="1" applyAlignment="1">
      <alignment horizontal="center" vertical="center"/>
    </xf>
    <xf numFmtId="0" fontId="1" fillId="3" borderId="30" xfId="48" applyFont="1" applyFill="1" applyBorder="1" applyAlignment="1">
      <alignment horizontal="left" vertical="center" wrapText="1"/>
    </xf>
    <xf numFmtId="0" fontId="2" fillId="2" borderId="25" xfId="55" applyFont="1" applyFill="1" applyBorder="1" applyAlignment="1">
      <alignment horizontal="center" vertical="center"/>
    </xf>
    <xf numFmtId="0" fontId="1" fillId="3" borderId="20" xfId="56" applyFont="1" applyFill="1" applyBorder="1" applyAlignment="1">
      <alignment horizontal="left" vertical="center" wrapText="1"/>
    </xf>
    <xf numFmtId="0" fontId="2" fillId="2" borderId="21" xfId="57" applyFont="1" applyFill="1" applyBorder="1" applyAlignment="1">
      <alignment horizontal="center" vertical="center"/>
    </xf>
    <xf numFmtId="0" fontId="2" fillId="2" borderId="24" xfId="55" applyFont="1" applyFill="1" applyBorder="1" applyAlignment="1">
      <alignment horizontal="center" vertical="center"/>
    </xf>
    <xf numFmtId="0" fontId="1" fillId="3" borderId="31" xfId="56" applyFont="1" applyFill="1" applyBorder="1" applyAlignment="1">
      <alignment horizontal="left" vertical="center" wrapText="1"/>
    </xf>
    <xf numFmtId="0" fontId="2" fillId="2" borderId="32" xfId="57" applyFont="1" applyFill="1" applyBorder="1" applyAlignment="1">
      <alignment horizontal="center" vertical="center"/>
    </xf>
    <xf numFmtId="0" fontId="3" fillId="2" borderId="1" xfId="28" applyFont="1" applyFill="1" applyBorder="1" applyAlignment="1">
      <alignment horizontal="left" vertical="center" wrapText="1"/>
    </xf>
    <xf numFmtId="0" fontId="2" fillId="2" borderId="1" xfId="2" applyFont="1" applyFill="1" applyBorder="1" applyAlignment="1">
      <alignment horizontal="center" vertical="center" wrapText="1"/>
    </xf>
    <xf numFmtId="0" fontId="8" fillId="9" borderId="1" xfId="63" applyFont="1" applyFill="1" applyAlignment="1">
      <alignment horizontal="center"/>
    </xf>
  </cellXfs>
  <cellStyles count="936">
    <cellStyle name="Collegamento ipertestuale" xfId="64" builtinId="8"/>
    <cellStyle name="Normale" xfId="0" builtinId="0"/>
    <cellStyle name="Normale 2" xfId="63"/>
    <cellStyle name="Percentuale" xfId="65" builtinId="5"/>
    <cellStyle name="Percentuale 2" xfId="66"/>
    <cellStyle name="style1444210585651" xfId="1"/>
    <cellStyle name="style1444210585781" xfId="2"/>
    <cellStyle name="style1444210585841" xfId="3"/>
    <cellStyle name="style1444210585921" xfId="4"/>
    <cellStyle name="style1444210585991" xfId="5"/>
    <cellStyle name="style1444210586071" xfId="6"/>
    <cellStyle name="style1444210586171" xfId="7"/>
    <cellStyle name="style1444210586241" xfId="8"/>
    <cellStyle name="style1444210586311" xfId="9"/>
    <cellStyle name="style1444210586381" xfId="10"/>
    <cellStyle name="style1444210586441" xfId="11"/>
    <cellStyle name="style1444210586554" xfId="12"/>
    <cellStyle name="style1444210586705" xfId="13"/>
    <cellStyle name="style1444210586775" xfId="14"/>
    <cellStyle name="style1444210586865" xfId="15"/>
    <cellStyle name="style1444210586935" xfId="16"/>
    <cellStyle name="style1444210586995" xfId="17"/>
    <cellStyle name="style1444210587075" xfId="18"/>
    <cellStyle name="style1444210587225" xfId="19"/>
    <cellStyle name="style1444210587295" xfId="20"/>
    <cellStyle name="style1444210587355" xfId="21"/>
    <cellStyle name="style1444210587425" xfId="22"/>
    <cellStyle name="style1444210587515" xfId="23"/>
    <cellStyle name="style1444210587585" xfId="24"/>
    <cellStyle name="style1444210587685" xfId="25"/>
    <cellStyle name="style1444210587845" xfId="26"/>
    <cellStyle name="style1444210587905" xfId="27"/>
    <cellStyle name="style1444210588185" xfId="28"/>
    <cellStyle name="style1444210588285" xfId="29"/>
    <cellStyle name="style1444210588355" xfId="30"/>
    <cellStyle name="style1444210588405" xfId="31"/>
    <cellStyle name="style1444210588465" xfId="32"/>
    <cellStyle name="style1444210588545" xfId="33"/>
    <cellStyle name="style1444210588627" xfId="34"/>
    <cellStyle name="style1444210588707" xfId="35"/>
    <cellStyle name="style1444210588777" xfId="36"/>
    <cellStyle name="style1444210588827" xfId="37"/>
    <cellStyle name="style1444210588927" xfId="38"/>
    <cellStyle name="style1444210588977" xfId="39"/>
    <cellStyle name="style1444210589077" xfId="40"/>
    <cellStyle name="style1444210589187" xfId="41"/>
    <cellStyle name="style1444210589247" xfId="42"/>
    <cellStyle name="style1444210589297" xfId="43"/>
    <cellStyle name="style1444210589347" xfId="44"/>
    <cellStyle name="style1444210589417" xfId="45"/>
    <cellStyle name="style1444210589467" xfId="46"/>
    <cellStyle name="style1444210589537" xfId="47"/>
    <cellStyle name="style1444210589679" xfId="48"/>
    <cellStyle name="style1444210589759" xfId="49"/>
    <cellStyle name="style1444210589809" xfId="50"/>
    <cellStyle name="style1444210589859" xfId="51"/>
    <cellStyle name="style1444210589909" xfId="52"/>
    <cellStyle name="style1444210589959" xfId="53"/>
    <cellStyle name="style1444210590009" xfId="54"/>
    <cellStyle name="style1444210590059" xfId="55"/>
    <cellStyle name="style1444210590119" xfId="56"/>
    <cellStyle name="style1444210590179" xfId="57"/>
    <cellStyle name="style1444210590249" xfId="58"/>
    <cellStyle name="style1444210590299" xfId="59"/>
    <cellStyle name="style1444210590349" xfId="60"/>
    <cellStyle name="style1444210590699" xfId="61"/>
    <cellStyle name="style1444210591179" xfId="62"/>
    <cellStyle name="style1444211802142" xfId="67"/>
    <cellStyle name="style1444211802302" xfId="68"/>
    <cellStyle name="style1444211802352" xfId="69"/>
    <cellStyle name="style1444211802422" xfId="70"/>
    <cellStyle name="style1444211802482" xfId="71"/>
    <cellStyle name="style1444211802542" xfId="72"/>
    <cellStyle name="style1444211802602" xfId="73"/>
    <cellStyle name="style1444211802662" xfId="74"/>
    <cellStyle name="style1444211802752" xfId="75"/>
    <cellStyle name="style1444211802842" xfId="76"/>
    <cellStyle name="style1444211802922" xfId="77"/>
    <cellStyle name="style1444211802992" xfId="78"/>
    <cellStyle name="style1444211803062" xfId="79"/>
    <cellStyle name="style1444211803122" xfId="80"/>
    <cellStyle name="style1444211803182" xfId="81"/>
    <cellStyle name="style1444211803242" xfId="82"/>
    <cellStyle name="style1444211803302" xfId="83"/>
    <cellStyle name="style1444211803372" xfId="84"/>
    <cellStyle name="style1444211803442" xfId="85"/>
    <cellStyle name="style1444211803502" xfId="86"/>
    <cellStyle name="style1444211803562" xfId="87"/>
    <cellStyle name="style1444211803652" xfId="88"/>
    <cellStyle name="style1444211803712" xfId="89"/>
    <cellStyle name="style1444211803842" xfId="90"/>
    <cellStyle name="style1444211803942" xfId="91"/>
    <cellStyle name="style1444211804012" xfId="92"/>
    <cellStyle name="style1444211804062" xfId="93"/>
    <cellStyle name="style1444211804692" xfId="94"/>
    <cellStyle name="style1444211804884" xfId="95"/>
    <cellStyle name="style1444211804944" xfId="96"/>
    <cellStyle name="style1444211804984" xfId="97"/>
    <cellStyle name="style1444211805044" xfId="98"/>
    <cellStyle name="style1444211805124" xfId="99"/>
    <cellStyle name="style1444211805194" xfId="100"/>
    <cellStyle name="style1444211805244" xfId="101"/>
    <cellStyle name="style1444211805314" xfId="102"/>
    <cellStyle name="style1444211805364" xfId="103"/>
    <cellStyle name="style1444211805424" xfId="104"/>
    <cellStyle name="style1444211805464" xfId="105"/>
    <cellStyle name="style1444211805554" xfId="106"/>
    <cellStyle name="style1444211805604" xfId="107"/>
    <cellStyle name="style1444211805654" xfId="108"/>
    <cellStyle name="style1444211805744" xfId="109"/>
    <cellStyle name="style1444211805814" xfId="110"/>
    <cellStyle name="style1444211805904" xfId="111"/>
    <cellStyle name="style1444211805984" xfId="112"/>
    <cellStyle name="style1444211806054" xfId="113"/>
    <cellStyle name="style1444211806154" xfId="114"/>
    <cellStyle name="style1444211806244" xfId="115"/>
    <cellStyle name="style1444211806294" xfId="116"/>
    <cellStyle name="style1444211806361" xfId="117"/>
    <cellStyle name="style1444211806426" xfId="118"/>
    <cellStyle name="style1444211806476" xfId="119"/>
    <cellStyle name="style1444211806526" xfId="120"/>
    <cellStyle name="style1444211806566" xfId="121"/>
    <cellStyle name="style1444211806626" xfId="122"/>
    <cellStyle name="style1444211806686" xfId="123"/>
    <cellStyle name="style1444211806786" xfId="124"/>
    <cellStyle name="style1444211806866" xfId="125"/>
    <cellStyle name="style1444211806916" xfId="126"/>
    <cellStyle name="style1444211806986" xfId="127"/>
    <cellStyle name="style1444211807198" xfId="128"/>
    <cellStyle name="style1444211807418" xfId="129"/>
    <cellStyle name="style1444212804718" xfId="130"/>
    <cellStyle name="style1444212804788" xfId="131"/>
    <cellStyle name="style1444212804838" xfId="132"/>
    <cellStyle name="style1444212804908" xfId="133"/>
    <cellStyle name="style1444212804968" xfId="134"/>
    <cellStyle name="style1444212805058" xfId="135"/>
    <cellStyle name="style1444212805128" xfId="136"/>
    <cellStyle name="style1444212805188" xfId="137"/>
    <cellStyle name="style1444212805248" xfId="138"/>
    <cellStyle name="style1444212805328" xfId="139"/>
    <cellStyle name="style1444212805378" xfId="140"/>
    <cellStyle name="style1444212805498" xfId="141"/>
    <cellStyle name="style1444212805568" xfId="142"/>
    <cellStyle name="style1444212805628" xfId="143"/>
    <cellStyle name="style1444212805688" xfId="144"/>
    <cellStyle name="style1444212805778" xfId="145"/>
    <cellStyle name="style1444212805838" xfId="146"/>
    <cellStyle name="style1444212805888" xfId="147"/>
    <cellStyle name="style1444212805958" xfId="148"/>
    <cellStyle name="style1444212806018" xfId="149"/>
    <cellStyle name="style1444212806078" xfId="150"/>
    <cellStyle name="style1444212806128" xfId="151"/>
    <cellStyle name="style1444212806188" xfId="152"/>
    <cellStyle name="style1444212806238" xfId="153"/>
    <cellStyle name="style1444212806298" xfId="154"/>
    <cellStyle name="style1444212806378" xfId="155"/>
    <cellStyle name="style1444212806428" xfId="156"/>
    <cellStyle name="style1444212806610" xfId="157"/>
    <cellStyle name="style1444212806700" xfId="158"/>
    <cellStyle name="style1444212806740" xfId="159"/>
    <cellStyle name="style1444212806790" xfId="160"/>
    <cellStyle name="style1444212806840" xfId="161"/>
    <cellStyle name="style1444212806910" xfId="162"/>
    <cellStyle name="style1444212806960" xfId="163"/>
    <cellStyle name="style1444212807060" xfId="164"/>
    <cellStyle name="style1444212807160" xfId="165"/>
    <cellStyle name="style1444212807220" xfId="166"/>
    <cellStyle name="style1444212807280" xfId="167"/>
    <cellStyle name="style1444212807330" xfId="168"/>
    <cellStyle name="style1444212807432" xfId="169"/>
    <cellStyle name="style1444212807482" xfId="170"/>
    <cellStyle name="style1444212807522" xfId="171"/>
    <cellStyle name="style1444212807572" xfId="172"/>
    <cellStyle name="style1444212807622" xfId="173"/>
    <cellStyle name="style1444212807682" xfId="174"/>
    <cellStyle name="style1444212807742" xfId="175"/>
    <cellStyle name="style1444212807802" xfId="176"/>
    <cellStyle name="style1444212807902" xfId="177"/>
    <cellStyle name="style1444212807962" xfId="178"/>
    <cellStyle name="style1444212808002" xfId="179"/>
    <cellStyle name="style1444212808052" xfId="180"/>
    <cellStyle name="style1444212808102" xfId="181"/>
    <cellStyle name="style1444212808172" xfId="182"/>
    <cellStyle name="style1444212808482" xfId="183"/>
    <cellStyle name="style1444212808532" xfId="184"/>
    <cellStyle name="style1444212808592" xfId="185"/>
    <cellStyle name="style1444212808642" xfId="186"/>
    <cellStyle name="style1444212808702" xfId="187"/>
    <cellStyle name="style1444212808752" xfId="188"/>
    <cellStyle name="style1444212808812" xfId="189"/>
    <cellStyle name="style1444212808992" xfId="190"/>
    <cellStyle name="style1444212809402" xfId="191"/>
    <cellStyle name="style1444219357235" xfId="192"/>
    <cellStyle name="style1444219357305" xfId="193"/>
    <cellStyle name="style1444219357345" xfId="194"/>
    <cellStyle name="style1444219357415" xfId="195"/>
    <cellStyle name="style1444219357475" xfId="196"/>
    <cellStyle name="style1444219357535" xfId="197"/>
    <cellStyle name="style1444219357595" xfId="198"/>
    <cellStyle name="style1444219357675" xfId="199"/>
    <cellStyle name="style1444219357735" xfId="200"/>
    <cellStyle name="style1444219357795" xfId="201"/>
    <cellStyle name="style1444219357865" xfId="202"/>
    <cellStyle name="style1444219357935" xfId="203"/>
    <cellStyle name="style1444219358005" xfId="204"/>
    <cellStyle name="style1444219358065" xfId="205"/>
    <cellStyle name="style1444219358125" xfId="206"/>
    <cellStyle name="style1444219358185" xfId="207"/>
    <cellStyle name="style1444219358245" xfId="208"/>
    <cellStyle name="style1444219358295" xfId="209"/>
    <cellStyle name="style1444219358365" xfId="210"/>
    <cellStyle name="style1444219358425" xfId="211"/>
    <cellStyle name="style1444219358495" xfId="212"/>
    <cellStyle name="style1444219358545" xfId="213"/>
    <cellStyle name="style1444219358605" xfId="214"/>
    <cellStyle name="style1444219358655" xfId="215"/>
    <cellStyle name="style1444219358715" xfId="216"/>
    <cellStyle name="style1444219358785" xfId="217"/>
    <cellStyle name="style1444219358835" xfId="218"/>
    <cellStyle name="style1444219358925" xfId="219"/>
    <cellStyle name="style1444219359065" xfId="220"/>
    <cellStyle name="style1444219359125" xfId="221"/>
    <cellStyle name="style1444219359175" xfId="222"/>
    <cellStyle name="style1444219359215" xfId="223"/>
    <cellStyle name="style1444219359265" xfId="224"/>
    <cellStyle name="style1444219359335" xfId="225"/>
    <cellStyle name="style1444219359395" xfId="226"/>
    <cellStyle name="style1444219359435" xfId="227"/>
    <cellStyle name="style1444219359495" xfId="228"/>
    <cellStyle name="style1444219359535" xfId="229"/>
    <cellStyle name="style1444219359595" xfId="230"/>
    <cellStyle name="style1444219359645" xfId="231"/>
    <cellStyle name="style1444219359725" xfId="232"/>
    <cellStyle name="style1444219359775" xfId="233"/>
    <cellStyle name="style1444219359815" xfId="234"/>
    <cellStyle name="style1444219359895" xfId="235"/>
    <cellStyle name="style1444219359955" xfId="236"/>
    <cellStyle name="style1444219360015" xfId="237"/>
    <cellStyle name="style1444219360065" xfId="238"/>
    <cellStyle name="style1444219360125" xfId="239"/>
    <cellStyle name="style1444219360225" xfId="240"/>
    <cellStyle name="style1444219360275" xfId="241"/>
    <cellStyle name="style1444219360325" xfId="242"/>
    <cellStyle name="style1444219360375" xfId="243"/>
    <cellStyle name="style1444219360445" xfId="244"/>
    <cellStyle name="style1444219360495" xfId="245"/>
    <cellStyle name="style1444219360535" xfId="246"/>
    <cellStyle name="style1444219360585" xfId="247"/>
    <cellStyle name="style1444219360645" xfId="248"/>
    <cellStyle name="style1444219360695" xfId="249"/>
    <cellStyle name="style1444219360765" xfId="250"/>
    <cellStyle name="style1444219360805" xfId="251"/>
    <cellStyle name="style1444219360895" xfId="252"/>
    <cellStyle name="style1444219360965" xfId="253"/>
    <cellStyle name="style1444219361377" xfId="254"/>
    <cellStyle name="style1444221467682" xfId="255"/>
    <cellStyle name="style1444221467822" xfId="256"/>
    <cellStyle name="style1444221467892" xfId="257"/>
    <cellStyle name="style1444221467972" xfId="258"/>
    <cellStyle name="style1444221468022" xfId="259"/>
    <cellStyle name="style1444221468112" xfId="260"/>
    <cellStyle name="style1444221468182" xfId="261"/>
    <cellStyle name="style1444221468232" xfId="262"/>
    <cellStyle name="style1444221468312" xfId="263"/>
    <cellStyle name="style1444221468372" xfId="264"/>
    <cellStyle name="style1444221468422" xfId="265"/>
    <cellStyle name="style1444221468472" xfId="266"/>
    <cellStyle name="style1444221468542" xfId="267"/>
    <cellStyle name="style1444221468602" xfId="268"/>
    <cellStyle name="style1444221468662" xfId="269"/>
    <cellStyle name="style1444221468722" xfId="270"/>
    <cellStyle name="style1444221468804" xfId="271"/>
    <cellStyle name="style1444221468854" xfId="272"/>
    <cellStyle name="style1444221468924" xfId="273"/>
    <cellStyle name="style1444221468984" xfId="274"/>
    <cellStyle name="style1444221469024" xfId="275"/>
    <cellStyle name="style1444221469074" xfId="276"/>
    <cellStyle name="style1444221469124" xfId="277"/>
    <cellStyle name="style1444221469184" xfId="278"/>
    <cellStyle name="style1444221469244" xfId="279"/>
    <cellStyle name="style1444221469314" xfId="280"/>
    <cellStyle name="style1444221469364" xfId="281"/>
    <cellStyle name="style1444221469514" xfId="282"/>
    <cellStyle name="style1444221469626" xfId="283"/>
    <cellStyle name="style1444221469676" xfId="284"/>
    <cellStyle name="style1444221469716" xfId="285"/>
    <cellStyle name="style1444221469766" xfId="286"/>
    <cellStyle name="style1444221469826" xfId="287"/>
    <cellStyle name="style1444221469886" xfId="288"/>
    <cellStyle name="style1444221469936" xfId="289"/>
    <cellStyle name="style1444221469986" xfId="290"/>
    <cellStyle name="style1444221470036" xfId="291"/>
    <cellStyle name="style1444221470126" xfId="292"/>
    <cellStyle name="style1444221470286" xfId="293"/>
    <cellStyle name="style1444221470336" xfId="294"/>
    <cellStyle name="style1444221470386" xfId="295"/>
    <cellStyle name="style1444221470436" xfId="296"/>
    <cellStyle name="style1444221470486" xfId="297"/>
    <cellStyle name="style1444221470536" xfId="298"/>
    <cellStyle name="style1444221470616" xfId="299"/>
    <cellStyle name="style1444221470668" xfId="300"/>
    <cellStyle name="style1444221470718" xfId="301"/>
    <cellStyle name="style1444221470808" xfId="302"/>
    <cellStyle name="style1444221470868" xfId="303"/>
    <cellStyle name="style1444221470918" xfId="304"/>
    <cellStyle name="style1444221470978" xfId="305"/>
    <cellStyle name="style1444221471018" xfId="306"/>
    <cellStyle name="style1444221471068" xfId="307"/>
    <cellStyle name="style1444221471128" xfId="308"/>
    <cellStyle name="style1444221471168" xfId="309"/>
    <cellStyle name="style1444221471228" xfId="310"/>
    <cellStyle name="style1444221471288" xfId="311"/>
    <cellStyle name="style1444221471348" xfId="312"/>
    <cellStyle name="style1444221471388" xfId="313"/>
    <cellStyle name="style1444221471438" xfId="314"/>
    <cellStyle name="style1444221471528" xfId="315"/>
    <cellStyle name="style1444221471838" xfId="316"/>
    <cellStyle name="style1444294689619" xfId="317"/>
    <cellStyle name="style1444294689719" xfId="318"/>
    <cellStyle name="style1444294689789" xfId="319"/>
    <cellStyle name="style1444294689869" xfId="320"/>
    <cellStyle name="style1444294689939" xfId="321"/>
    <cellStyle name="style1444294690009" xfId="322"/>
    <cellStyle name="style1444294690151" xfId="323"/>
    <cellStyle name="style1444294690221" xfId="324"/>
    <cellStyle name="style1444294690291" xfId="325"/>
    <cellStyle name="style1444294690361" xfId="326"/>
    <cellStyle name="style1444294690421" xfId="327"/>
    <cellStyle name="style1444294690471" xfId="328"/>
    <cellStyle name="style1444294690561" xfId="329"/>
    <cellStyle name="style1444294690621" xfId="330"/>
    <cellStyle name="style1444294690691" xfId="331"/>
    <cellStyle name="style1444294690781" xfId="332"/>
    <cellStyle name="style1444294690841" xfId="333"/>
    <cellStyle name="style1444294690901" xfId="334"/>
    <cellStyle name="style1444294690981" xfId="335"/>
    <cellStyle name="style1444294691041" xfId="336"/>
    <cellStyle name="style1444294691101" xfId="337"/>
    <cellStyle name="style1444294691161" xfId="338"/>
    <cellStyle name="style1444294691231" xfId="339"/>
    <cellStyle name="style1444294691351" xfId="340"/>
    <cellStyle name="style1444294691663" xfId="341"/>
    <cellStyle name="style1444294691713" xfId="342"/>
    <cellStyle name="style1444294691773" xfId="343"/>
    <cellStyle name="style1444294691973" xfId="344"/>
    <cellStyle name="style1444294692053" xfId="345"/>
    <cellStyle name="style1444294692103" xfId="346"/>
    <cellStyle name="style1444294692153" xfId="347"/>
    <cellStyle name="style1444294692233" xfId="348"/>
    <cellStyle name="style1444294692313" xfId="349"/>
    <cellStyle name="style1444294692383" xfId="350"/>
    <cellStyle name="style1444294692433" xfId="351"/>
    <cellStyle name="style1444294692493" xfId="352"/>
    <cellStyle name="style1444294692543" xfId="353"/>
    <cellStyle name="style1444294692613" xfId="354"/>
    <cellStyle name="style1444294692663" xfId="355"/>
    <cellStyle name="style1444294692723" xfId="356"/>
    <cellStyle name="style1444294692773" xfId="357"/>
    <cellStyle name="style1444294692823" xfId="358"/>
    <cellStyle name="style1444294692903" xfId="359"/>
    <cellStyle name="style1444294692953" xfId="360"/>
    <cellStyle name="style1444294693013" xfId="361"/>
    <cellStyle name="style1444294693063" xfId="362"/>
    <cellStyle name="style1444294693123" xfId="363"/>
    <cellStyle name="style1444294693243" xfId="364"/>
    <cellStyle name="style1444294693303" xfId="365"/>
    <cellStyle name="style1444294693343" xfId="366"/>
    <cellStyle name="style1444294693393" xfId="367"/>
    <cellStyle name="style1444294693443" xfId="368"/>
    <cellStyle name="style1444294693513" xfId="369"/>
    <cellStyle name="style1444294693563" xfId="370"/>
    <cellStyle name="style1444294693613" xfId="371"/>
    <cellStyle name="style1444294693673" xfId="372"/>
    <cellStyle name="style1444294693733" xfId="373"/>
    <cellStyle name="style1444294693793" xfId="374"/>
    <cellStyle name="style1444294693843" xfId="375"/>
    <cellStyle name="style1444294693893" xfId="376"/>
    <cellStyle name="style1444294693963" xfId="377"/>
    <cellStyle name="style1444294694433" xfId="378"/>
    <cellStyle name="style1444297368386" xfId="379"/>
    <cellStyle name="style1444297368476" xfId="380"/>
    <cellStyle name="style1444297368526" xfId="381"/>
    <cellStyle name="style1444297368596" xfId="382"/>
    <cellStyle name="style1444297368656" xfId="383"/>
    <cellStyle name="style1444297368716" xfId="384"/>
    <cellStyle name="style1444297368776" xfId="385"/>
    <cellStyle name="style1444297368836" xfId="386"/>
    <cellStyle name="style1444297368896" xfId="387"/>
    <cellStyle name="style1444297368956" xfId="388"/>
    <cellStyle name="style1444297369006" xfId="389"/>
    <cellStyle name="style1444297369056" xfId="390"/>
    <cellStyle name="style1444297369126" xfId="391"/>
    <cellStyle name="style1444297369186" xfId="392"/>
    <cellStyle name="style1444297369246" xfId="393"/>
    <cellStyle name="style1444297369328" xfId="394"/>
    <cellStyle name="style1444297369388" xfId="395"/>
    <cellStyle name="style1444297369448" xfId="396"/>
    <cellStyle name="style1444297369508" xfId="397"/>
    <cellStyle name="style1444297369568" xfId="398"/>
    <cellStyle name="style1444297369628" xfId="399"/>
    <cellStyle name="style1444297369688" xfId="400"/>
    <cellStyle name="style1444297369748" xfId="401"/>
    <cellStyle name="style1444297369848" xfId="402"/>
    <cellStyle name="style1444297369898" xfId="403"/>
    <cellStyle name="style1444297369948" xfId="404"/>
    <cellStyle name="style1444297369998" xfId="405"/>
    <cellStyle name="style1444297370168" xfId="406"/>
    <cellStyle name="style1444297370228" xfId="407"/>
    <cellStyle name="style1444297370278" xfId="408"/>
    <cellStyle name="style1444297370318" xfId="409"/>
    <cellStyle name="style1444297370368" xfId="410"/>
    <cellStyle name="style1444297370438" xfId="411"/>
    <cellStyle name="style1444297370498" xfId="412"/>
    <cellStyle name="style1444297370538" xfId="413"/>
    <cellStyle name="style1444297370598" xfId="414"/>
    <cellStyle name="style1444297370648" xfId="415"/>
    <cellStyle name="style1444297370708" xfId="416"/>
    <cellStyle name="style1444297370758" xfId="417"/>
    <cellStyle name="style1444297370808" xfId="418"/>
    <cellStyle name="style1444297370858" xfId="419"/>
    <cellStyle name="style1444297370938" xfId="420"/>
    <cellStyle name="style1444297370978" xfId="421"/>
    <cellStyle name="style1444297371028" xfId="422"/>
    <cellStyle name="style1444297371088" xfId="423"/>
    <cellStyle name="style1444297371138" xfId="424"/>
    <cellStyle name="style1444297371188" xfId="425"/>
    <cellStyle name="style1444297371288" xfId="426"/>
    <cellStyle name="style1444297371348" xfId="427"/>
    <cellStyle name="style1444297371398" xfId="428"/>
    <cellStyle name="style1444297371438" xfId="429"/>
    <cellStyle name="style1444297371488" xfId="430"/>
    <cellStyle name="style1444297371528" xfId="431"/>
    <cellStyle name="style1444297371578" xfId="432"/>
    <cellStyle name="style1444297371628" xfId="433"/>
    <cellStyle name="style1444297371828" xfId="434"/>
    <cellStyle name="style1444297371888" xfId="435"/>
    <cellStyle name="style1444297371948" xfId="436"/>
    <cellStyle name="style1444297371988" xfId="437"/>
    <cellStyle name="style1444297372038" xfId="438"/>
    <cellStyle name="style1444297372098" xfId="439"/>
    <cellStyle name="style1444297372470" xfId="440"/>
    <cellStyle name="style1444306704346" xfId="441"/>
    <cellStyle name="style1444306704416" xfId="442"/>
    <cellStyle name="style1444306704456" xfId="443"/>
    <cellStyle name="style1444306704526" xfId="444"/>
    <cellStyle name="style1444306704586" xfId="445"/>
    <cellStyle name="style1444306704636" xfId="446"/>
    <cellStyle name="style1444306704696" xfId="447"/>
    <cellStyle name="style1444306704776" xfId="448"/>
    <cellStyle name="style1444306704876" xfId="449"/>
    <cellStyle name="style1444306705076" xfId="450"/>
    <cellStyle name="style1444306705136" xfId="451"/>
    <cellStyle name="style1444306705176" xfId="452"/>
    <cellStyle name="style1444306705246" xfId="453"/>
    <cellStyle name="style1444306705306" xfId="454"/>
    <cellStyle name="style1444306705375" xfId="455"/>
    <cellStyle name="style1444306705448" xfId="456"/>
    <cellStyle name="style1444306705498" xfId="457"/>
    <cellStyle name="style1444306705558" xfId="458"/>
    <cellStyle name="style1444306705628" xfId="459"/>
    <cellStyle name="style1444306705678" xfId="460"/>
    <cellStyle name="style1444306705738" xfId="461"/>
    <cellStyle name="style1444306705798" xfId="462"/>
    <cellStyle name="style1444306705858" xfId="463"/>
    <cellStyle name="style1444306705958" xfId="464"/>
    <cellStyle name="style1444306705998" xfId="465"/>
    <cellStyle name="style1444306706068" xfId="466"/>
    <cellStyle name="style1444306706118" xfId="467"/>
    <cellStyle name="style1444306706258" xfId="468"/>
    <cellStyle name="style1444306706318" xfId="469"/>
    <cellStyle name="style1444306706368" xfId="470"/>
    <cellStyle name="style1444306706408" xfId="471"/>
    <cellStyle name="style1444306706458" xfId="472"/>
    <cellStyle name="style1444306706528" xfId="473"/>
    <cellStyle name="style1444306706578" xfId="474"/>
    <cellStyle name="style1444306706628" xfId="475"/>
    <cellStyle name="style1444306706688" xfId="476"/>
    <cellStyle name="style1444306706738" xfId="477"/>
    <cellStyle name="style1444306706838" xfId="478"/>
    <cellStyle name="style1444306706888" xfId="479"/>
    <cellStyle name="style1444306706990" xfId="480"/>
    <cellStyle name="style1444306707040" xfId="481"/>
    <cellStyle name="style1444306707080" xfId="482"/>
    <cellStyle name="style1444306707130" xfId="483"/>
    <cellStyle name="style1444306707180" xfId="484"/>
    <cellStyle name="style1444306707240" xfId="485"/>
    <cellStyle name="style1444306707280" xfId="486"/>
    <cellStyle name="style1444306707340" xfId="487"/>
    <cellStyle name="style1444306707430" xfId="488"/>
    <cellStyle name="style1444306707500" xfId="489"/>
    <cellStyle name="style1444306707540" xfId="490"/>
    <cellStyle name="style1444306707590" xfId="491"/>
    <cellStyle name="style1444306707640" xfId="492"/>
    <cellStyle name="style1444306707842" xfId="493"/>
    <cellStyle name="style1444306707893" xfId="494"/>
    <cellStyle name="style1444306707933" xfId="495"/>
    <cellStyle name="style1444306707993" xfId="496"/>
    <cellStyle name="style1444306708053" xfId="497"/>
    <cellStyle name="style1444306708103" xfId="498"/>
    <cellStyle name="style1444306708143" xfId="499"/>
    <cellStyle name="style1444306708193" xfId="500"/>
    <cellStyle name="style1444306708253" xfId="501"/>
    <cellStyle name="style1444306708575" xfId="502"/>
    <cellStyle name="style1444308995855" xfId="503"/>
    <cellStyle name="style1444308995925" xfId="504"/>
    <cellStyle name="style1444308995975" xfId="505"/>
    <cellStyle name="style1444308996045" xfId="506"/>
    <cellStyle name="style1444308996095" xfId="507"/>
    <cellStyle name="style1444308996155" xfId="508"/>
    <cellStyle name="style1444308996215" xfId="509"/>
    <cellStyle name="style1444308996275" xfId="510"/>
    <cellStyle name="style1444308996335" xfId="511"/>
    <cellStyle name="style1444308996385" xfId="512"/>
    <cellStyle name="style1444308996455" xfId="513"/>
    <cellStyle name="style1444308996505" xfId="514"/>
    <cellStyle name="style1444308996565" xfId="515"/>
    <cellStyle name="style1444308996625" xfId="516"/>
    <cellStyle name="style1444308996685" xfId="517"/>
    <cellStyle name="style1444308996745" xfId="518"/>
    <cellStyle name="style1444308996827" xfId="519"/>
    <cellStyle name="style1444308996887" xfId="520"/>
    <cellStyle name="style1444308996957" xfId="521"/>
    <cellStyle name="style1444308997017" xfId="522"/>
    <cellStyle name="style1444308997067" xfId="523"/>
    <cellStyle name="style1444308997117" xfId="524"/>
    <cellStyle name="style1444308997187" xfId="525"/>
    <cellStyle name="style1444308997257" xfId="526"/>
    <cellStyle name="style1444308997317" xfId="527"/>
    <cellStyle name="style1444308997387" xfId="528"/>
    <cellStyle name="style1444308997447" xfId="529"/>
    <cellStyle name="style1444308997729" xfId="530"/>
    <cellStyle name="style1444308997799" xfId="531"/>
    <cellStyle name="style1444308997849" xfId="532"/>
    <cellStyle name="style1444308997889" xfId="533"/>
    <cellStyle name="style1444308997939" xfId="534"/>
    <cellStyle name="style1444308997999" xfId="535"/>
    <cellStyle name="style1444308998059" xfId="536"/>
    <cellStyle name="style1444308998099" xfId="537"/>
    <cellStyle name="style1444308998159" xfId="538"/>
    <cellStyle name="style1444308998209" xfId="539"/>
    <cellStyle name="style1444308998259" xfId="540"/>
    <cellStyle name="style1444308998309" xfId="541"/>
    <cellStyle name="style1444308998359" xfId="542"/>
    <cellStyle name="style1444308998409" xfId="543"/>
    <cellStyle name="style1444308998449" xfId="544"/>
    <cellStyle name="style1444308998499" xfId="545"/>
    <cellStyle name="style1444308998539" xfId="546"/>
    <cellStyle name="style1444308998641" xfId="547"/>
    <cellStyle name="style1444308998781" xfId="548"/>
    <cellStyle name="style1444308998871" xfId="549"/>
    <cellStyle name="style1444308999031" xfId="550"/>
    <cellStyle name="style1444308999201" xfId="551"/>
    <cellStyle name="style1444308999371" xfId="552"/>
    <cellStyle name="style1444308999461" xfId="553"/>
    <cellStyle name="style1444308999641" xfId="554"/>
    <cellStyle name="style1444308999821" xfId="555"/>
    <cellStyle name="style1444308999901" xfId="556"/>
    <cellStyle name="style1444308999971" xfId="557"/>
    <cellStyle name="style1444309000031" xfId="558"/>
    <cellStyle name="style1444309000081" xfId="559"/>
    <cellStyle name="style1444309000141" xfId="560"/>
    <cellStyle name="style1444309000191" xfId="561"/>
    <cellStyle name="style1444309000241" xfId="562"/>
    <cellStyle name="style1444309000333" xfId="563"/>
    <cellStyle name="style1444309000633" xfId="564"/>
    <cellStyle name="style1444309750438" xfId="565"/>
    <cellStyle name="style1444309750518" xfId="566"/>
    <cellStyle name="style1444309750558" xfId="567"/>
    <cellStyle name="style1444309750628" xfId="568"/>
    <cellStyle name="style1444309750698" xfId="569"/>
    <cellStyle name="style1444309750758" xfId="570"/>
    <cellStyle name="style1444309750818" xfId="571"/>
    <cellStyle name="style1444309750878" xfId="572"/>
    <cellStyle name="style1444309750938" xfId="573"/>
    <cellStyle name="style1444309750988" xfId="574"/>
    <cellStyle name="style1444309751065" xfId="575"/>
    <cellStyle name="style1444309751120" xfId="576"/>
    <cellStyle name="style1444309751190" xfId="577"/>
    <cellStyle name="style1444309751250" xfId="578"/>
    <cellStyle name="style1444309751310" xfId="579"/>
    <cellStyle name="style1444309751360" xfId="580"/>
    <cellStyle name="style1444309751420" xfId="581"/>
    <cellStyle name="style1444309751480" xfId="582"/>
    <cellStyle name="style1444309751550" xfId="583"/>
    <cellStyle name="style1444309751610" xfId="584"/>
    <cellStyle name="style1444309751670" xfId="585"/>
    <cellStyle name="style1444309751743" xfId="586"/>
    <cellStyle name="style1444309751812" xfId="587"/>
    <cellStyle name="style1444309751912" xfId="588"/>
    <cellStyle name="style1444309751962" xfId="589"/>
    <cellStyle name="style1444309752012" xfId="590"/>
    <cellStyle name="style1444309752052" xfId="591"/>
    <cellStyle name="style1444309752182" xfId="592"/>
    <cellStyle name="style1444309752272" xfId="593"/>
    <cellStyle name="style1444309752322" xfId="594"/>
    <cellStyle name="style1444309752372" xfId="595"/>
    <cellStyle name="style1444309752422" xfId="596"/>
    <cellStyle name="style1444309752482" xfId="597"/>
    <cellStyle name="style1444309752542" xfId="598"/>
    <cellStyle name="style1444309752592" xfId="599"/>
    <cellStyle name="style1444309752652" xfId="600"/>
    <cellStyle name="style1444309752692" xfId="601"/>
    <cellStyle name="style1444309752752" xfId="602"/>
    <cellStyle name="style1444309752802" xfId="603"/>
    <cellStyle name="style1444309752862" xfId="604"/>
    <cellStyle name="style1444309752934" xfId="605"/>
    <cellStyle name="style1444309752984" xfId="606"/>
    <cellStyle name="style1444309753034" xfId="607"/>
    <cellStyle name="style1444309753074" xfId="608"/>
    <cellStyle name="style1444309753134" xfId="609"/>
    <cellStyle name="style1444309753184" xfId="610"/>
    <cellStyle name="style1444309753244" xfId="611"/>
    <cellStyle name="style1444309753334" xfId="612"/>
    <cellStyle name="style1444309753394" xfId="613"/>
    <cellStyle name="style1444309753454" xfId="614"/>
    <cellStyle name="style1444309753504" xfId="615"/>
    <cellStyle name="style1444309753584" xfId="616"/>
    <cellStyle name="style1444309753634" xfId="617"/>
    <cellStyle name="style1444309753694" xfId="618"/>
    <cellStyle name="style1444309753734" xfId="619"/>
    <cellStyle name="style1444309753794" xfId="620"/>
    <cellStyle name="style1444309753854" xfId="621"/>
    <cellStyle name="style1444309753914" xfId="622"/>
    <cellStyle name="style1444309753964" xfId="623"/>
    <cellStyle name="style1444309754014" xfId="624"/>
    <cellStyle name="style1444309754074" xfId="625"/>
    <cellStyle name="style1444384077711" xfId="626"/>
    <cellStyle name="style1444384077831" xfId="627"/>
    <cellStyle name="style1444384077901" xfId="628"/>
    <cellStyle name="style1444384077991" xfId="629"/>
    <cellStyle name="style1444384078061" xfId="630"/>
    <cellStyle name="style1444384078141" xfId="631"/>
    <cellStyle name="style1444384078241" xfId="632"/>
    <cellStyle name="style1444384078341" xfId="633"/>
    <cellStyle name="style1444384078411" xfId="634"/>
    <cellStyle name="style1444384078511" xfId="635"/>
    <cellStyle name="style1444384078581" xfId="636"/>
    <cellStyle name="style1444384078652" xfId="637"/>
    <cellStyle name="style1444384078742" xfId="638"/>
    <cellStyle name="style1444384078832" xfId="639"/>
    <cellStyle name="style1444384078912" xfId="640"/>
    <cellStyle name="style1444384078982" xfId="641"/>
    <cellStyle name="style1444384079162" xfId="642"/>
    <cellStyle name="style1444384079243" xfId="643"/>
    <cellStyle name="style1444384079354" xfId="644"/>
    <cellStyle name="style1444384079424" xfId="645"/>
    <cellStyle name="style1444384079494" xfId="646"/>
    <cellStyle name="style1444384079564" xfId="647"/>
    <cellStyle name="style1444384079634" xfId="648"/>
    <cellStyle name="style1444384079754" xfId="649"/>
    <cellStyle name="style1444384079954" xfId="650"/>
    <cellStyle name="style1444384080054" xfId="651"/>
    <cellStyle name="style1444384080114" xfId="652"/>
    <cellStyle name="style1444384080374" xfId="653"/>
    <cellStyle name="style1444384080484" xfId="654"/>
    <cellStyle name="style1444384080534" xfId="655"/>
    <cellStyle name="style1444384080594" xfId="656"/>
    <cellStyle name="style1444384080644" xfId="657"/>
    <cellStyle name="style1444384080754" xfId="658"/>
    <cellStyle name="style1444384080874" xfId="659"/>
    <cellStyle name="style1444384080934" xfId="660"/>
    <cellStyle name="style1444384081014" xfId="661"/>
    <cellStyle name="style1444384081064" xfId="662"/>
    <cellStyle name="style1444384081164" xfId="663"/>
    <cellStyle name="style1444384081214" xfId="664"/>
    <cellStyle name="style1444384081284" xfId="665"/>
    <cellStyle name="style1444384081354" xfId="666"/>
    <cellStyle name="style1444384081404" xfId="667"/>
    <cellStyle name="style1444384081454" xfId="668"/>
    <cellStyle name="style1444384081534" xfId="669"/>
    <cellStyle name="style1444384081604" xfId="670"/>
    <cellStyle name="style1444384081654" xfId="671"/>
    <cellStyle name="style1444384081714" xfId="672"/>
    <cellStyle name="style1444384081834" xfId="673"/>
    <cellStyle name="style1444384081934" xfId="674"/>
    <cellStyle name="style1444384081984" xfId="675"/>
    <cellStyle name="style1444384082034" xfId="676"/>
    <cellStyle name="style1444384082084" xfId="677"/>
    <cellStyle name="style1444384082164" xfId="678"/>
    <cellStyle name="style1444384082214" xfId="679"/>
    <cellStyle name="style1444384082264" xfId="680"/>
    <cellStyle name="style1444384082334" xfId="681"/>
    <cellStyle name="style1444384082394" xfId="682"/>
    <cellStyle name="style1444384082474" xfId="683"/>
    <cellStyle name="style1444384082524" xfId="684"/>
    <cellStyle name="style1444384082564" xfId="685"/>
    <cellStyle name="style1444384082634" xfId="686"/>
    <cellStyle name="style1444384083156" xfId="687"/>
    <cellStyle name="style1444384333759" xfId="688"/>
    <cellStyle name="style1444384333869" xfId="689"/>
    <cellStyle name="style1444384333919" xfId="690"/>
    <cellStyle name="style1444384333989" xfId="691"/>
    <cellStyle name="style1444384334049" xfId="692"/>
    <cellStyle name="style1444384334109" xfId="693"/>
    <cellStyle name="style1444384334169" xfId="694"/>
    <cellStyle name="style1444384334229" xfId="695"/>
    <cellStyle name="style1444384334299" xfId="696"/>
    <cellStyle name="style1444384334369" xfId="697"/>
    <cellStyle name="style1444384334439" xfId="698"/>
    <cellStyle name="style1444384334521" xfId="699"/>
    <cellStyle name="style1444384334581" xfId="700"/>
    <cellStyle name="style1444384334651" xfId="701"/>
    <cellStyle name="style1444384334761" xfId="702"/>
    <cellStyle name="style1444384334821" xfId="703"/>
    <cellStyle name="style1444384334871" xfId="704"/>
    <cellStyle name="style1444384334951" xfId="705"/>
    <cellStyle name="style1444384335021" xfId="706"/>
    <cellStyle name="style1444384335091" xfId="707"/>
    <cellStyle name="style1444384335161" xfId="708"/>
    <cellStyle name="style1444384335251" xfId="709"/>
    <cellStyle name="style1444384335311" xfId="710"/>
    <cellStyle name="style1444384335371" xfId="711"/>
    <cellStyle name="style1444384335421" xfId="712"/>
    <cellStyle name="style1444384335491" xfId="713"/>
    <cellStyle name="style1444384335551" xfId="714"/>
    <cellStyle name="style1444384335701" xfId="715"/>
    <cellStyle name="style1444384336071" xfId="716"/>
    <cellStyle name="style1444384336121" xfId="717"/>
    <cellStyle name="style1444384336171" xfId="718"/>
    <cellStyle name="style1444384336241" xfId="719"/>
    <cellStyle name="style1444384336311" xfId="720"/>
    <cellStyle name="style1444384336371" xfId="721"/>
    <cellStyle name="style1444384336421" xfId="722"/>
    <cellStyle name="style1444384336481" xfId="723"/>
    <cellStyle name="style1444384336531" xfId="724"/>
    <cellStyle name="style1444384336591" xfId="725"/>
    <cellStyle name="style1444384336671" xfId="726"/>
    <cellStyle name="style1444384336731" xfId="727"/>
    <cellStyle name="style1444384336781" xfId="728"/>
    <cellStyle name="style1444384336831" xfId="729"/>
    <cellStyle name="style1444384336871" xfId="730"/>
    <cellStyle name="style1444384336921" xfId="731"/>
    <cellStyle name="style1444384336991" xfId="732"/>
    <cellStyle name="style1444384337041" xfId="733"/>
    <cellStyle name="style1444384337101" xfId="734"/>
    <cellStyle name="style1444384337201" xfId="735"/>
    <cellStyle name="style1444384337313" xfId="736"/>
    <cellStyle name="style1444384337353" xfId="737"/>
    <cellStyle name="style1444384337423" xfId="738"/>
    <cellStyle name="style1444384337493" xfId="739"/>
    <cellStyle name="style1444384337543" xfId="740"/>
    <cellStyle name="style1444384337593" xfId="741"/>
    <cellStyle name="style1444384337643" xfId="742"/>
    <cellStyle name="style1444384337703" xfId="743"/>
    <cellStyle name="style1444384337763" xfId="744"/>
    <cellStyle name="style1444384337824" xfId="745"/>
    <cellStyle name="style1444384337874" xfId="746"/>
    <cellStyle name="style1444384337944" xfId="747"/>
    <cellStyle name="style1444384338024" xfId="748"/>
    <cellStyle name="style1444384338394" xfId="749"/>
    <cellStyle name="style1444384567169" xfId="750"/>
    <cellStyle name="style1444384567249" xfId="751"/>
    <cellStyle name="style1444384567299" xfId="752"/>
    <cellStyle name="style1444384567369" xfId="753"/>
    <cellStyle name="style1444384567429" xfId="754"/>
    <cellStyle name="style1444384567499" xfId="755"/>
    <cellStyle name="style1444384567569" xfId="756"/>
    <cellStyle name="style1444384567629" xfId="757"/>
    <cellStyle name="style1444384567689" xfId="758"/>
    <cellStyle name="style1444384567779" xfId="759"/>
    <cellStyle name="style1444384567829" xfId="760"/>
    <cellStyle name="style1444384567879" xfId="761"/>
    <cellStyle name="style1444384567969" xfId="762"/>
    <cellStyle name="style1444384568029" xfId="763"/>
    <cellStyle name="style1444384568089" xfId="764"/>
    <cellStyle name="style1444384568149" xfId="765"/>
    <cellStyle name="style1444384568209" xfId="766"/>
    <cellStyle name="style1444384568269" xfId="767"/>
    <cellStyle name="style1444384568339" xfId="768"/>
    <cellStyle name="style1444384568399" xfId="769"/>
    <cellStyle name="style1444384568489" xfId="770"/>
    <cellStyle name="style1444384568549" xfId="771"/>
    <cellStyle name="style1444384568609" xfId="772"/>
    <cellStyle name="style1444384568719" xfId="773"/>
    <cellStyle name="style1444384568769" xfId="774"/>
    <cellStyle name="style1444384568839" xfId="775"/>
    <cellStyle name="style1444384568889" xfId="776"/>
    <cellStyle name="style1444384569021" xfId="777"/>
    <cellStyle name="style1444384569091" xfId="778"/>
    <cellStyle name="style1444384569141" xfId="779"/>
    <cellStyle name="style1444384569191" xfId="780"/>
    <cellStyle name="style1444384569231" xfId="781"/>
    <cellStyle name="style1444384569301" xfId="782"/>
    <cellStyle name="style1444384569361" xfId="783"/>
    <cellStyle name="style1444384569411" xfId="784"/>
    <cellStyle name="style1444384569491" xfId="785"/>
    <cellStyle name="style1444384569541" xfId="786"/>
    <cellStyle name="style1444384569641" xfId="787"/>
    <cellStyle name="style1444384569691" xfId="788"/>
    <cellStyle name="style1444384569751" xfId="789"/>
    <cellStyle name="style1444384569801" xfId="790"/>
    <cellStyle name="style1444384569851" xfId="791"/>
    <cellStyle name="style1444384569891" xfId="792"/>
    <cellStyle name="style1444384569941" xfId="793"/>
    <cellStyle name="style1444384570001" xfId="794"/>
    <cellStyle name="style1444384570051" xfId="795"/>
    <cellStyle name="style1444384570101" xfId="796"/>
    <cellStyle name="style1444384570221" xfId="797"/>
    <cellStyle name="style1444384570283" xfId="798"/>
    <cellStyle name="style1444384570323" xfId="799"/>
    <cellStyle name="style1444384570373" xfId="800"/>
    <cellStyle name="style1444384570413" xfId="801"/>
    <cellStyle name="style1444384570463" xfId="802"/>
    <cellStyle name="style1444384570503" xfId="803"/>
    <cellStyle name="style1444384570553" xfId="804"/>
    <cellStyle name="style1444384570613" xfId="805"/>
    <cellStyle name="style1444384570663" xfId="806"/>
    <cellStyle name="style1444384570723" xfId="807"/>
    <cellStyle name="style1444384570773" xfId="808"/>
    <cellStyle name="style1444384570813" xfId="809"/>
    <cellStyle name="style1444384570905" xfId="810"/>
    <cellStyle name="style1444384571255" xfId="811"/>
    <cellStyle name="style1444384857919" xfId="812"/>
    <cellStyle name="style1444384857989" xfId="813"/>
    <cellStyle name="style1444384858039" xfId="814"/>
    <cellStyle name="style1444384858109" xfId="815"/>
    <cellStyle name="style1444384858169" xfId="816"/>
    <cellStyle name="style1444384858229" xfId="817"/>
    <cellStyle name="style1444384858289" xfId="818"/>
    <cellStyle name="style1444384858349" xfId="819"/>
    <cellStyle name="style1444384858429" xfId="820"/>
    <cellStyle name="style1444384858509" xfId="821"/>
    <cellStyle name="style1444384858569" xfId="822"/>
    <cellStyle name="style1444384858619" xfId="823"/>
    <cellStyle name="style1444384858714" xfId="824"/>
    <cellStyle name="style1444384858781" xfId="825"/>
    <cellStyle name="style1444384858841" xfId="826"/>
    <cellStyle name="style1444384858901" xfId="827"/>
    <cellStyle name="style1444384858961" xfId="828"/>
    <cellStyle name="style1444384859021" xfId="829"/>
    <cellStyle name="style1444384859091" xfId="830"/>
    <cellStyle name="style1444384859151" xfId="831"/>
    <cellStyle name="style1444384859191" xfId="832"/>
    <cellStyle name="style1444384859251" xfId="833"/>
    <cellStyle name="style1444384859301" xfId="834"/>
    <cellStyle name="style1444384859391" xfId="835"/>
    <cellStyle name="style1444384859441" xfId="836"/>
    <cellStyle name="style1444384859551" xfId="837"/>
    <cellStyle name="style1444384859591" xfId="838"/>
    <cellStyle name="style1444384859741" xfId="839"/>
    <cellStyle name="style1444384859801" xfId="840"/>
    <cellStyle name="style1444384859851" xfId="841"/>
    <cellStyle name="style1444384859901" xfId="842"/>
    <cellStyle name="style1444384859951" xfId="843"/>
    <cellStyle name="style1444384860036" xfId="844"/>
    <cellStyle name="style1444384860113" xfId="845"/>
    <cellStyle name="style1444384860153" xfId="846"/>
    <cellStyle name="style1444384860213" xfId="847"/>
    <cellStyle name="style1444384860263" xfId="848"/>
    <cellStyle name="style1444384860323" xfId="849"/>
    <cellStyle name="style1444384860373" xfId="850"/>
    <cellStyle name="style1444384860433" xfId="851"/>
    <cellStyle name="style1444384860483" xfId="852"/>
    <cellStyle name="style1444384860533" xfId="853"/>
    <cellStyle name="style1444384860583" xfId="854"/>
    <cellStyle name="style1444384860623" xfId="855"/>
    <cellStyle name="style1444384860713" xfId="856"/>
    <cellStyle name="style1444384860773" xfId="857"/>
    <cellStyle name="style1444384860833" xfId="858"/>
    <cellStyle name="style1444384860953" xfId="859"/>
    <cellStyle name="style1444384861023" xfId="860"/>
    <cellStyle name="style1444384861073" xfId="861"/>
    <cellStyle name="style1444384861123" xfId="862"/>
    <cellStyle name="style1444384861173" xfId="863"/>
    <cellStyle name="style1444384861223" xfId="864"/>
    <cellStyle name="style1444384861263" xfId="865"/>
    <cellStyle name="style1444384861313" xfId="866"/>
    <cellStyle name="style1444384861403" xfId="867"/>
    <cellStyle name="style1444384861463" xfId="868"/>
    <cellStyle name="style1444384861523" xfId="869"/>
    <cellStyle name="style1444384861563" xfId="870"/>
    <cellStyle name="style1444384861623" xfId="871"/>
    <cellStyle name="style1444384861683" xfId="872"/>
    <cellStyle name="style1444384862035" xfId="873"/>
    <cellStyle name="style1444385084040" xfId="874"/>
    <cellStyle name="style1444385084120" xfId="875"/>
    <cellStyle name="style1444385084180" xfId="876"/>
    <cellStyle name="style1444385084260" xfId="877"/>
    <cellStyle name="style1444385084320" xfId="878"/>
    <cellStyle name="style1444385084420" xfId="879"/>
    <cellStyle name="style1444385084500" xfId="880"/>
    <cellStyle name="style1444385084560" xfId="881"/>
    <cellStyle name="style1444385084620" xfId="882"/>
    <cellStyle name="style1444385084680" xfId="883"/>
    <cellStyle name="style1444385084740" xfId="884"/>
    <cellStyle name="style1444385084780" xfId="885"/>
    <cellStyle name="style1444385084850" xfId="886"/>
    <cellStyle name="style1444385084910" xfId="887"/>
    <cellStyle name="style1444385084970" xfId="888"/>
    <cellStyle name="style1444385085030" xfId="889"/>
    <cellStyle name="style1444385085120" xfId="890"/>
    <cellStyle name="style1444385085180" xfId="891"/>
    <cellStyle name="style1444385085250" xfId="892"/>
    <cellStyle name="style1444385085310" xfId="893"/>
    <cellStyle name="style1444385085360" xfId="894"/>
    <cellStyle name="style1444385085410" xfId="895"/>
    <cellStyle name="style1444385085460" xfId="896"/>
    <cellStyle name="style1444385085530" xfId="897"/>
    <cellStyle name="style1444385085590" xfId="898"/>
    <cellStyle name="style1444385085660" xfId="899"/>
    <cellStyle name="style1444385085730" xfId="900"/>
    <cellStyle name="style1444385085902" xfId="901"/>
    <cellStyle name="style1444385085972" xfId="902"/>
    <cellStyle name="style1444385086012" xfId="903"/>
    <cellStyle name="style1444385086062" xfId="904"/>
    <cellStyle name="style1444385086112" xfId="905"/>
    <cellStyle name="style1444385086172" xfId="906"/>
    <cellStyle name="style1444385086272" xfId="907"/>
    <cellStyle name="style1444385086332" xfId="908"/>
    <cellStyle name="style1444385086392" xfId="909"/>
    <cellStyle name="style1444385086442" xfId="910"/>
    <cellStyle name="style1444385086532" xfId="911"/>
    <cellStyle name="style1444385086582" xfId="912"/>
    <cellStyle name="style1444385086642" xfId="913"/>
    <cellStyle name="style1444385086692" xfId="914"/>
    <cellStyle name="style1444385086742" xfId="915"/>
    <cellStyle name="style1444385086792" xfId="916"/>
    <cellStyle name="style1444385086842" xfId="917"/>
    <cellStyle name="style1444385086912" xfId="918"/>
    <cellStyle name="style1444385086962" xfId="919"/>
    <cellStyle name="style1444385087053" xfId="920"/>
    <cellStyle name="style1444385087194" xfId="921"/>
    <cellStyle name="style1444385087264" xfId="922"/>
    <cellStyle name="style1444385087314" xfId="923"/>
    <cellStyle name="style1444385087364" xfId="924"/>
    <cellStyle name="style1444385087414" xfId="925"/>
    <cellStyle name="style1444385087464" xfId="926"/>
    <cellStyle name="style1444385087514" xfId="927"/>
    <cellStyle name="style1444385087564" xfId="928"/>
    <cellStyle name="style1444385087624" xfId="929"/>
    <cellStyle name="style1444385087694" xfId="930"/>
    <cellStyle name="style1444385087798" xfId="931"/>
    <cellStyle name="style1444385087866" xfId="932"/>
    <cellStyle name="style1444385087906" xfId="933"/>
    <cellStyle name="style1444385087976" xfId="934"/>
    <cellStyle name="style1444385088308" xfId="9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P130"/>
  <sheetViews>
    <sheetView workbookViewId="0">
      <selection activeCell="AX130" sqref="AX130"/>
    </sheetView>
  </sheetViews>
  <sheetFormatPr defaultRowHeight="15"/>
  <cols>
    <col min="1" max="16384" width="9.140625" style="54"/>
  </cols>
  <sheetData>
    <row r="1" spans="1:68" s="58" customFormat="1">
      <c r="A1" s="58" t="s">
        <v>114</v>
      </c>
      <c r="B1" s="58" t="s">
        <v>115</v>
      </c>
      <c r="C1" s="58" t="s">
        <v>116</v>
      </c>
      <c r="D1" s="58" t="s">
        <v>117</v>
      </c>
      <c r="E1" s="58" t="s">
        <v>118</v>
      </c>
      <c r="F1" s="58" t="s">
        <v>119</v>
      </c>
      <c r="G1" s="58" t="s">
        <v>120</v>
      </c>
      <c r="H1" s="58" t="s">
        <v>121</v>
      </c>
      <c r="I1" s="58" t="s">
        <v>122</v>
      </c>
      <c r="J1" s="58" t="s">
        <v>123</v>
      </c>
      <c r="K1" s="58" t="s">
        <v>124</v>
      </c>
      <c r="L1" s="58" t="s">
        <v>125</v>
      </c>
      <c r="M1" s="58" t="s">
        <v>126</v>
      </c>
      <c r="N1" s="58" t="s">
        <v>127</v>
      </c>
      <c r="O1" s="58" t="s">
        <v>128</v>
      </c>
      <c r="P1" s="58" t="s">
        <v>129</v>
      </c>
      <c r="Q1" s="58" t="s">
        <v>130</v>
      </c>
      <c r="R1" s="58" t="s">
        <v>131</v>
      </c>
      <c r="S1" s="58" t="s">
        <v>132</v>
      </c>
      <c r="T1" s="58" t="s">
        <v>133</v>
      </c>
      <c r="U1" s="58" t="s">
        <v>134</v>
      </c>
      <c r="V1" s="58" t="s">
        <v>135</v>
      </c>
      <c r="W1" s="58" t="s">
        <v>136</v>
      </c>
      <c r="X1" s="58" t="s">
        <v>137</v>
      </c>
      <c r="Y1" s="58" t="s">
        <v>138</v>
      </c>
      <c r="Z1" s="58" t="s">
        <v>139</v>
      </c>
      <c r="AA1" s="58" t="s">
        <v>140</v>
      </c>
      <c r="AB1" s="58" t="s">
        <v>141</v>
      </c>
      <c r="AC1" s="58" t="s">
        <v>142</v>
      </c>
      <c r="AD1" s="58" t="s">
        <v>143</v>
      </c>
      <c r="AE1" s="58" t="s">
        <v>144</v>
      </c>
      <c r="AF1" s="58" t="s">
        <v>145</v>
      </c>
      <c r="AG1" s="58" t="s">
        <v>146</v>
      </c>
      <c r="AH1" s="58" t="s">
        <v>147</v>
      </c>
      <c r="AI1" s="58" t="s">
        <v>148</v>
      </c>
      <c r="AJ1" s="58" t="s">
        <v>149</v>
      </c>
      <c r="AK1" s="58" t="s">
        <v>150</v>
      </c>
      <c r="AL1" s="58" t="s">
        <v>151</v>
      </c>
      <c r="AM1" s="58" t="s">
        <v>152</v>
      </c>
      <c r="AN1" s="58" t="s">
        <v>153</v>
      </c>
      <c r="AO1" s="58" t="s">
        <v>154</v>
      </c>
      <c r="AP1" s="58" t="s">
        <v>155</v>
      </c>
      <c r="AQ1" s="58" t="s">
        <v>156</v>
      </c>
      <c r="AR1" s="58" t="s">
        <v>157</v>
      </c>
      <c r="AS1" s="58" t="s">
        <v>158</v>
      </c>
      <c r="AT1" s="58" t="s">
        <v>159</v>
      </c>
      <c r="AU1" s="58" t="s">
        <v>160</v>
      </c>
      <c r="AV1" s="58" t="s">
        <v>161</v>
      </c>
      <c r="AW1" s="58" t="s">
        <v>162</v>
      </c>
      <c r="AX1" s="58" t="s">
        <v>163</v>
      </c>
      <c r="AY1" s="58" t="s">
        <v>164</v>
      </c>
      <c r="AZ1" s="58" t="s">
        <v>165</v>
      </c>
      <c r="BA1" s="58" t="s">
        <v>166</v>
      </c>
      <c r="BB1" s="58" t="s">
        <v>167</v>
      </c>
    </row>
    <row r="2" spans="1:68">
      <c r="A2" s="54" t="s">
        <v>179</v>
      </c>
      <c r="B2" s="55">
        <v>28</v>
      </c>
      <c r="C2" s="54" t="s">
        <v>180</v>
      </c>
      <c r="D2" s="55">
        <v>28100</v>
      </c>
      <c r="E2" s="54" t="s">
        <v>3</v>
      </c>
      <c r="F2" s="54" t="s">
        <v>9</v>
      </c>
      <c r="G2" s="54" t="s">
        <v>19</v>
      </c>
      <c r="H2" s="54" t="s">
        <v>22</v>
      </c>
      <c r="I2" s="55">
        <v>1</v>
      </c>
      <c r="J2" s="54" t="s">
        <v>39</v>
      </c>
      <c r="K2" s="55">
        <v>0</v>
      </c>
      <c r="L2" s="55">
        <v>0</v>
      </c>
      <c r="M2" s="55">
        <v>1</v>
      </c>
      <c r="N2" s="55">
        <v>0</v>
      </c>
      <c r="O2" s="55">
        <v>0</v>
      </c>
      <c r="P2" s="55">
        <v>1</v>
      </c>
      <c r="Q2" s="55">
        <v>0</v>
      </c>
      <c r="R2" s="55">
        <v>0</v>
      </c>
      <c r="S2" s="55">
        <v>0</v>
      </c>
      <c r="T2" s="55">
        <v>8</v>
      </c>
      <c r="U2" s="55">
        <v>9</v>
      </c>
      <c r="V2" s="55">
        <v>7</v>
      </c>
      <c r="W2" s="55">
        <v>8</v>
      </c>
      <c r="X2" s="55">
        <v>9</v>
      </c>
      <c r="Y2" s="55">
        <v>9</v>
      </c>
      <c r="Z2" s="55">
        <v>9</v>
      </c>
      <c r="AA2" s="55">
        <v>0</v>
      </c>
      <c r="AB2" s="55">
        <v>0</v>
      </c>
      <c r="AC2" s="55">
        <v>0</v>
      </c>
      <c r="AD2" s="55">
        <v>1</v>
      </c>
      <c r="AE2" s="55">
        <v>1</v>
      </c>
      <c r="AF2" s="55">
        <v>0</v>
      </c>
      <c r="AG2" s="54" t="s">
        <v>74</v>
      </c>
      <c r="AH2" s="54" t="s">
        <v>75</v>
      </c>
      <c r="AI2" s="54" t="s">
        <v>73</v>
      </c>
      <c r="AJ2" s="54" t="s">
        <v>73</v>
      </c>
      <c r="AK2" s="54" t="s">
        <v>75</v>
      </c>
      <c r="AL2" s="54" t="s">
        <v>73</v>
      </c>
      <c r="AM2" s="54" t="s">
        <v>75</v>
      </c>
      <c r="AN2" s="55">
        <v>6</v>
      </c>
      <c r="AO2" s="55">
        <v>7</v>
      </c>
      <c r="AP2" s="55">
        <v>9</v>
      </c>
      <c r="AQ2" s="55">
        <v>7</v>
      </c>
      <c r="AR2" s="55">
        <v>0</v>
      </c>
      <c r="AS2" s="55">
        <v>7</v>
      </c>
      <c r="AT2" s="55">
        <v>0</v>
      </c>
      <c r="AU2" s="55">
        <v>1</v>
      </c>
      <c r="AV2" s="55">
        <v>0</v>
      </c>
      <c r="AW2" s="55">
        <v>0</v>
      </c>
      <c r="AX2" s="55">
        <v>0</v>
      </c>
      <c r="AY2" s="55">
        <v>0</v>
      </c>
      <c r="AZ2" s="55">
        <v>1</v>
      </c>
      <c r="BA2" s="55">
        <v>0</v>
      </c>
      <c r="BB2" s="54" t="s">
        <v>181</v>
      </c>
      <c r="BD2" s="55"/>
      <c r="BE2" s="56"/>
      <c r="BF2" s="56"/>
      <c r="BG2" s="56"/>
      <c r="BH2" s="56"/>
      <c r="BI2" s="56"/>
      <c r="BJ2" s="56"/>
      <c r="BO2" s="57"/>
      <c r="BP2" s="55"/>
    </row>
    <row r="3" spans="1:68">
      <c r="A3" s="54" t="s">
        <v>179</v>
      </c>
      <c r="B3" s="55">
        <v>28</v>
      </c>
      <c r="C3" s="54" t="s">
        <v>180</v>
      </c>
      <c r="D3" s="55">
        <v>28096</v>
      </c>
      <c r="E3" s="54" t="s">
        <v>4</v>
      </c>
      <c r="F3" s="54" t="s">
        <v>9</v>
      </c>
      <c r="G3" s="55">
        <v>0</v>
      </c>
      <c r="H3" s="55">
        <v>0</v>
      </c>
      <c r="I3" s="55">
        <v>2</v>
      </c>
      <c r="J3" s="54" t="s">
        <v>40</v>
      </c>
      <c r="K3" s="55">
        <v>0</v>
      </c>
      <c r="L3" s="55">
        <v>1</v>
      </c>
      <c r="M3" s="55">
        <v>0</v>
      </c>
      <c r="N3" s="55">
        <v>0</v>
      </c>
      <c r="O3" s="55">
        <v>0</v>
      </c>
      <c r="P3" s="55">
        <v>0</v>
      </c>
      <c r="Q3" s="55">
        <v>0</v>
      </c>
      <c r="R3" s="55">
        <v>0</v>
      </c>
      <c r="S3" s="55">
        <v>0</v>
      </c>
      <c r="T3" s="55">
        <v>10</v>
      </c>
      <c r="U3" s="55">
        <v>9</v>
      </c>
      <c r="V3" s="55">
        <v>8</v>
      </c>
      <c r="W3" s="55">
        <v>10</v>
      </c>
      <c r="X3" s="55">
        <v>9</v>
      </c>
      <c r="Y3" s="55">
        <v>9</v>
      </c>
      <c r="Z3" s="55">
        <v>9</v>
      </c>
      <c r="AA3" s="55">
        <v>1</v>
      </c>
      <c r="AB3" s="55">
        <v>1</v>
      </c>
      <c r="AC3" s="55">
        <v>0</v>
      </c>
      <c r="AD3" s="55">
        <v>0</v>
      </c>
      <c r="AE3" s="55">
        <v>0</v>
      </c>
      <c r="AF3" s="55">
        <v>0</v>
      </c>
      <c r="AG3" s="54" t="s">
        <v>72</v>
      </c>
      <c r="AH3" s="54" t="s">
        <v>75</v>
      </c>
      <c r="AI3" s="54" t="s">
        <v>75</v>
      </c>
      <c r="AJ3" s="54" t="s">
        <v>75</v>
      </c>
      <c r="AK3" s="54" t="s">
        <v>75</v>
      </c>
      <c r="AL3" s="54" t="s">
        <v>75</v>
      </c>
      <c r="AM3" s="54" t="s">
        <v>75</v>
      </c>
      <c r="AN3" s="55">
        <v>9</v>
      </c>
      <c r="AO3" s="55">
        <v>8</v>
      </c>
      <c r="AP3" s="55">
        <v>8</v>
      </c>
      <c r="AQ3" s="55">
        <v>8</v>
      </c>
      <c r="AR3" s="55">
        <v>8</v>
      </c>
      <c r="AS3" s="55">
        <v>8</v>
      </c>
      <c r="AT3" s="55">
        <v>8</v>
      </c>
      <c r="AU3" s="55">
        <v>1</v>
      </c>
      <c r="AV3" s="55">
        <v>0</v>
      </c>
      <c r="AW3" s="55">
        <v>1</v>
      </c>
      <c r="AX3" s="55">
        <v>0</v>
      </c>
      <c r="AY3" s="55">
        <v>0</v>
      </c>
      <c r="AZ3" s="55">
        <v>0</v>
      </c>
      <c r="BA3" s="55">
        <v>0</v>
      </c>
      <c r="BB3" s="54" t="s">
        <v>107</v>
      </c>
      <c r="BD3" s="55"/>
      <c r="BE3" s="56"/>
      <c r="BF3" s="56"/>
      <c r="BG3" s="56"/>
      <c r="BH3" s="56"/>
      <c r="BI3" s="56"/>
      <c r="BJ3" s="56"/>
      <c r="BO3" s="57"/>
      <c r="BP3" s="55"/>
    </row>
    <row r="4" spans="1:68">
      <c r="A4" s="54" t="s">
        <v>179</v>
      </c>
      <c r="B4" s="55">
        <v>28</v>
      </c>
      <c r="C4" s="54" t="s">
        <v>180</v>
      </c>
      <c r="D4" s="55">
        <v>28098</v>
      </c>
      <c r="E4" s="54" t="s">
        <v>3</v>
      </c>
      <c r="F4" s="54" t="s">
        <v>9</v>
      </c>
      <c r="G4" s="54" t="s">
        <v>19</v>
      </c>
      <c r="H4" s="54" t="s">
        <v>22</v>
      </c>
      <c r="I4" s="55">
        <v>1</v>
      </c>
      <c r="J4" s="54" t="s">
        <v>36</v>
      </c>
      <c r="K4" s="55">
        <v>0</v>
      </c>
      <c r="L4" s="55">
        <v>1</v>
      </c>
      <c r="M4" s="55">
        <v>0</v>
      </c>
      <c r="N4" s="55">
        <v>0</v>
      </c>
      <c r="O4" s="55">
        <v>0</v>
      </c>
      <c r="P4" s="55">
        <v>0</v>
      </c>
      <c r="Q4" s="55">
        <v>0</v>
      </c>
      <c r="R4" s="55">
        <v>0</v>
      </c>
      <c r="S4" s="55">
        <v>0</v>
      </c>
      <c r="T4" s="55">
        <v>7</v>
      </c>
      <c r="U4" s="55">
        <v>7</v>
      </c>
      <c r="V4" s="55">
        <v>7</v>
      </c>
      <c r="W4" s="55">
        <v>8</v>
      </c>
      <c r="X4" s="55">
        <v>8</v>
      </c>
      <c r="Y4" s="55">
        <v>0</v>
      </c>
      <c r="Z4" s="55">
        <v>0</v>
      </c>
      <c r="AA4" s="55">
        <v>1</v>
      </c>
      <c r="AB4" s="55">
        <v>1</v>
      </c>
      <c r="AC4" s="55">
        <v>0</v>
      </c>
      <c r="AD4" s="55">
        <v>0</v>
      </c>
      <c r="AE4" s="55">
        <v>0</v>
      </c>
      <c r="AF4" s="55">
        <v>0</v>
      </c>
      <c r="AG4" s="54" t="s">
        <v>75</v>
      </c>
      <c r="AH4" s="54" t="s">
        <v>75</v>
      </c>
      <c r="AI4" s="54" t="s">
        <v>75</v>
      </c>
      <c r="AJ4" s="54" t="s">
        <v>75</v>
      </c>
      <c r="AK4" s="54" t="s">
        <v>75</v>
      </c>
      <c r="AL4" s="54" t="s">
        <v>75</v>
      </c>
      <c r="AM4" s="54" t="s">
        <v>75</v>
      </c>
      <c r="AN4" s="55">
        <v>0</v>
      </c>
      <c r="AO4" s="55">
        <v>0</v>
      </c>
      <c r="AP4" s="55">
        <v>0</v>
      </c>
      <c r="AQ4" s="55">
        <v>0</v>
      </c>
      <c r="AR4" s="55">
        <v>0</v>
      </c>
      <c r="AS4" s="55">
        <v>0</v>
      </c>
      <c r="AT4" s="55">
        <v>0</v>
      </c>
      <c r="AU4" s="55">
        <v>1</v>
      </c>
      <c r="AV4" s="55">
        <v>0</v>
      </c>
      <c r="AW4" s="55">
        <v>0</v>
      </c>
      <c r="AX4" s="55">
        <v>0</v>
      </c>
      <c r="AY4" s="55">
        <v>0</v>
      </c>
      <c r="AZ4" s="55">
        <v>0</v>
      </c>
      <c r="BA4" s="55">
        <v>1</v>
      </c>
      <c r="BB4" s="55">
        <v>0</v>
      </c>
      <c r="BD4" s="55"/>
      <c r="BE4" s="56"/>
      <c r="BF4" s="56"/>
      <c r="BG4" s="56"/>
      <c r="BH4" s="56"/>
      <c r="BI4" s="56"/>
      <c r="BJ4" s="56"/>
      <c r="BO4" s="57"/>
      <c r="BP4" s="55"/>
    </row>
    <row r="5" spans="1:68">
      <c r="A5" s="54" t="s">
        <v>179</v>
      </c>
      <c r="B5" s="55">
        <v>28</v>
      </c>
      <c r="C5" s="54" t="s">
        <v>180</v>
      </c>
      <c r="D5" s="55">
        <v>28097</v>
      </c>
      <c r="E5" s="54" t="s">
        <v>3</v>
      </c>
      <c r="F5" s="54" t="s">
        <v>9</v>
      </c>
      <c r="G5" s="54" t="s">
        <v>13</v>
      </c>
      <c r="H5" s="54" t="s">
        <v>24</v>
      </c>
      <c r="I5" s="55">
        <v>2</v>
      </c>
      <c r="J5" s="54" t="s">
        <v>40</v>
      </c>
      <c r="K5" s="55">
        <v>0</v>
      </c>
      <c r="L5" s="55">
        <v>1</v>
      </c>
      <c r="M5" s="55">
        <v>0</v>
      </c>
      <c r="N5" s="55">
        <v>0</v>
      </c>
      <c r="O5" s="55">
        <v>0</v>
      </c>
      <c r="P5" s="55">
        <v>0</v>
      </c>
      <c r="Q5" s="55">
        <v>0</v>
      </c>
      <c r="R5" s="55">
        <v>1</v>
      </c>
      <c r="S5" s="55">
        <v>0</v>
      </c>
      <c r="T5" s="55">
        <v>7</v>
      </c>
      <c r="U5" s="55">
        <v>7</v>
      </c>
      <c r="V5" s="55">
        <v>7</v>
      </c>
      <c r="W5" s="55">
        <v>8</v>
      </c>
      <c r="X5" s="55">
        <v>8</v>
      </c>
      <c r="Y5" s="55">
        <v>0</v>
      </c>
      <c r="Z5" s="55">
        <v>0</v>
      </c>
      <c r="AA5" s="55">
        <v>1</v>
      </c>
      <c r="AB5" s="55">
        <v>1</v>
      </c>
      <c r="AC5" s="55">
        <v>0</v>
      </c>
      <c r="AD5" s="55">
        <v>0</v>
      </c>
      <c r="AE5" s="55">
        <v>0</v>
      </c>
      <c r="AF5" s="55">
        <v>0</v>
      </c>
      <c r="AG5" s="54" t="s">
        <v>75</v>
      </c>
      <c r="AH5" s="54" t="s">
        <v>75</v>
      </c>
      <c r="AI5" s="54" t="s">
        <v>75</v>
      </c>
      <c r="AJ5" s="54" t="s">
        <v>75</v>
      </c>
      <c r="AK5" s="54" t="s">
        <v>75</v>
      </c>
      <c r="AL5" s="54" t="s">
        <v>75</v>
      </c>
      <c r="AM5" s="54" t="s">
        <v>75</v>
      </c>
      <c r="AN5" s="55">
        <v>0</v>
      </c>
      <c r="AO5" s="55">
        <v>0</v>
      </c>
      <c r="AP5" s="55">
        <v>0</v>
      </c>
      <c r="AQ5" s="55">
        <v>0</v>
      </c>
      <c r="AR5" s="55">
        <v>0</v>
      </c>
      <c r="AS5" s="55">
        <v>0</v>
      </c>
      <c r="AT5" s="55">
        <v>0</v>
      </c>
      <c r="AU5" s="55">
        <v>1</v>
      </c>
      <c r="AV5" s="55">
        <v>0</v>
      </c>
      <c r="AW5" s="55">
        <v>0</v>
      </c>
      <c r="AX5" s="55">
        <v>0</v>
      </c>
      <c r="AY5" s="55">
        <v>0</v>
      </c>
      <c r="AZ5" s="55">
        <v>0</v>
      </c>
      <c r="BA5" s="55">
        <v>1</v>
      </c>
      <c r="BB5" s="55">
        <v>0</v>
      </c>
      <c r="BD5" s="55"/>
      <c r="BE5" s="56"/>
      <c r="BF5" s="56"/>
      <c r="BG5" s="56"/>
      <c r="BH5" s="56"/>
      <c r="BI5" s="56"/>
      <c r="BJ5" s="56"/>
      <c r="BO5" s="57"/>
      <c r="BP5" s="55"/>
    </row>
    <row r="6" spans="1:68">
      <c r="A6" s="54" t="s">
        <v>179</v>
      </c>
      <c r="B6" s="55">
        <v>28</v>
      </c>
      <c r="C6" s="54" t="s">
        <v>180</v>
      </c>
      <c r="D6" s="55">
        <v>999427</v>
      </c>
      <c r="E6" s="54" t="s">
        <v>3</v>
      </c>
      <c r="F6" s="54" t="s">
        <v>9</v>
      </c>
      <c r="G6" s="54" t="s">
        <v>19</v>
      </c>
      <c r="H6" s="54" t="s">
        <v>22</v>
      </c>
      <c r="I6" s="55">
        <v>3</v>
      </c>
      <c r="J6" s="54" t="s">
        <v>40</v>
      </c>
      <c r="K6" s="55">
        <v>1</v>
      </c>
      <c r="L6" s="55">
        <v>0</v>
      </c>
      <c r="M6" s="55">
        <v>1</v>
      </c>
      <c r="N6" s="55">
        <v>0</v>
      </c>
      <c r="O6" s="55">
        <v>0</v>
      </c>
      <c r="P6" s="55">
        <v>1</v>
      </c>
      <c r="Q6" s="55">
        <v>0</v>
      </c>
      <c r="R6" s="55">
        <v>0</v>
      </c>
      <c r="S6" s="55">
        <v>0</v>
      </c>
      <c r="T6" s="55">
        <v>9</v>
      </c>
      <c r="U6" s="55">
        <v>8</v>
      </c>
      <c r="V6" s="55">
        <v>9</v>
      </c>
      <c r="W6" s="55">
        <v>8</v>
      </c>
      <c r="X6" s="55">
        <v>7</v>
      </c>
      <c r="Y6" s="55">
        <v>8</v>
      </c>
      <c r="Z6" s="55">
        <v>8</v>
      </c>
      <c r="AA6" s="55">
        <v>1</v>
      </c>
      <c r="AB6" s="55">
        <v>0</v>
      </c>
      <c r="AC6" s="55">
        <v>0</v>
      </c>
      <c r="AD6" s="55">
        <v>1</v>
      </c>
      <c r="AE6" s="55">
        <v>0</v>
      </c>
      <c r="AF6" s="55">
        <v>0</v>
      </c>
      <c r="AG6" s="54" t="s">
        <v>75</v>
      </c>
      <c r="AH6" s="54" t="s">
        <v>74</v>
      </c>
      <c r="AI6" s="54" t="s">
        <v>74</v>
      </c>
      <c r="AJ6" s="54" t="s">
        <v>75</v>
      </c>
      <c r="AK6" s="54" t="s">
        <v>75</v>
      </c>
      <c r="AL6" s="54" t="s">
        <v>75</v>
      </c>
      <c r="AM6" s="54" t="s">
        <v>74</v>
      </c>
      <c r="AN6" s="55">
        <v>8</v>
      </c>
      <c r="AO6" s="55">
        <v>8</v>
      </c>
      <c r="AP6" s="55">
        <v>8</v>
      </c>
      <c r="AQ6" s="55">
        <v>0</v>
      </c>
      <c r="AR6" s="55">
        <v>0</v>
      </c>
      <c r="AS6" s="55">
        <v>0</v>
      </c>
      <c r="AT6" s="55">
        <v>0</v>
      </c>
      <c r="AU6" s="55">
        <v>0</v>
      </c>
      <c r="AV6" s="55">
        <v>0</v>
      </c>
      <c r="AW6" s="55">
        <v>1</v>
      </c>
      <c r="AX6" s="55">
        <v>0</v>
      </c>
      <c r="AY6" s="55">
        <v>0</v>
      </c>
      <c r="AZ6" s="55">
        <v>0</v>
      </c>
      <c r="BA6" s="55">
        <v>1</v>
      </c>
      <c r="BB6" s="54" t="s">
        <v>109</v>
      </c>
      <c r="BD6" s="55"/>
      <c r="BE6" s="56"/>
      <c r="BF6" s="56"/>
      <c r="BG6" s="56"/>
      <c r="BH6" s="56"/>
      <c r="BI6" s="56"/>
      <c r="BJ6" s="56"/>
      <c r="BO6" s="57"/>
      <c r="BP6" s="55"/>
    </row>
    <row r="7" spans="1:68">
      <c r="A7" s="54" t="s">
        <v>179</v>
      </c>
      <c r="B7" s="55">
        <v>28</v>
      </c>
      <c r="C7" s="54" t="s">
        <v>180</v>
      </c>
      <c r="D7" s="55">
        <v>999424</v>
      </c>
      <c r="E7" s="54" t="s">
        <v>3</v>
      </c>
      <c r="F7" s="55">
        <v>0</v>
      </c>
      <c r="G7" s="54" t="s">
        <v>17</v>
      </c>
      <c r="H7" s="54" t="s">
        <v>22</v>
      </c>
      <c r="I7" s="55">
        <v>3</v>
      </c>
      <c r="J7" s="54" t="s">
        <v>38</v>
      </c>
      <c r="K7" s="55">
        <v>0</v>
      </c>
      <c r="L7" s="55">
        <v>1</v>
      </c>
      <c r="M7" s="55">
        <v>0</v>
      </c>
      <c r="N7" s="55">
        <v>1</v>
      </c>
      <c r="O7" s="55">
        <v>1</v>
      </c>
      <c r="P7" s="55">
        <v>0</v>
      </c>
      <c r="Q7" s="55">
        <v>0</v>
      </c>
      <c r="R7" s="55">
        <v>0</v>
      </c>
      <c r="S7" s="55">
        <v>0</v>
      </c>
      <c r="T7" s="55">
        <v>9</v>
      </c>
      <c r="U7" s="55">
        <v>8</v>
      </c>
      <c r="V7" s="55">
        <v>8</v>
      </c>
      <c r="W7" s="55">
        <v>10</v>
      </c>
      <c r="X7" s="55">
        <v>10</v>
      </c>
      <c r="Y7" s="55">
        <v>8</v>
      </c>
      <c r="Z7" s="55">
        <v>8</v>
      </c>
      <c r="AA7" s="55">
        <v>0</v>
      </c>
      <c r="AB7" s="55">
        <v>0</v>
      </c>
      <c r="AC7" s="55">
        <v>0</v>
      </c>
      <c r="AD7" s="55">
        <v>1</v>
      </c>
      <c r="AE7" s="55">
        <v>1</v>
      </c>
      <c r="AF7" s="55">
        <v>0</v>
      </c>
      <c r="AG7" s="54" t="s">
        <v>74</v>
      </c>
      <c r="AH7" s="54" t="s">
        <v>73</v>
      </c>
      <c r="AI7" s="54" t="s">
        <v>74</v>
      </c>
      <c r="AJ7" s="54" t="s">
        <v>75</v>
      </c>
      <c r="AK7" s="54" t="s">
        <v>75</v>
      </c>
      <c r="AL7" s="54" t="s">
        <v>74</v>
      </c>
      <c r="AM7" s="54" t="s">
        <v>74</v>
      </c>
      <c r="AN7" s="55">
        <v>9</v>
      </c>
      <c r="AO7" s="55">
        <v>9</v>
      </c>
      <c r="AP7" s="55">
        <v>9</v>
      </c>
      <c r="AQ7" s="55">
        <v>0</v>
      </c>
      <c r="AR7" s="55">
        <v>0</v>
      </c>
      <c r="AS7" s="55">
        <v>10</v>
      </c>
      <c r="AT7" s="55">
        <v>10</v>
      </c>
      <c r="AU7" s="55">
        <v>1</v>
      </c>
      <c r="AV7" s="55">
        <v>1</v>
      </c>
      <c r="AW7" s="55">
        <v>1</v>
      </c>
      <c r="AX7" s="55">
        <v>0</v>
      </c>
      <c r="AY7" s="55">
        <v>0</v>
      </c>
      <c r="AZ7" s="55">
        <v>0</v>
      </c>
      <c r="BA7" s="55">
        <v>0</v>
      </c>
      <c r="BB7" s="55">
        <v>0</v>
      </c>
      <c r="BD7" s="55"/>
      <c r="BE7" s="56"/>
      <c r="BF7" s="56"/>
      <c r="BG7" s="56"/>
      <c r="BH7" s="56"/>
      <c r="BI7" s="56"/>
      <c r="BJ7" s="56"/>
      <c r="BO7" s="57"/>
      <c r="BP7" s="55"/>
    </row>
    <row r="8" spans="1:68">
      <c r="A8" s="54" t="s">
        <v>179</v>
      </c>
      <c r="B8" s="55">
        <v>28</v>
      </c>
      <c r="C8" s="54" t="s">
        <v>180</v>
      </c>
      <c r="D8" s="55">
        <v>28128</v>
      </c>
      <c r="E8" s="54" t="s">
        <v>3</v>
      </c>
      <c r="F8" s="54" t="s">
        <v>10</v>
      </c>
      <c r="G8" s="55">
        <v>0</v>
      </c>
      <c r="H8" s="54" t="s">
        <v>22</v>
      </c>
      <c r="I8" s="55">
        <v>3</v>
      </c>
      <c r="J8" s="54" t="s">
        <v>38</v>
      </c>
      <c r="K8" s="55">
        <v>0</v>
      </c>
      <c r="L8" s="55">
        <v>1</v>
      </c>
      <c r="M8" s="55">
        <v>0</v>
      </c>
      <c r="N8" s="55">
        <v>0</v>
      </c>
      <c r="O8" s="55">
        <v>0</v>
      </c>
      <c r="P8" s="55">
        <v>0</v>
      </c>
      <c r="Q8" s="55">
        <v>0</v>
      </c>
      <c r="R8" s="55">
        <v>0</v>
      </c>
      <c r="S8" s="55">
        <v>0</v>
      </c>
      <c r="T8" s="55">
        <v>8</v>
      </c>
      <c r="U8" s="55">
        <v>6</v>
      </c>
      <c r="V8" s="55">
        <v>10</v>
      </c>
      <c r="W8" s="55">
        <v>10</v>
      </c>
      <c r="X8" s="55">
        <v>10</v>
      </c>
      <c r="Y8" s="55">
        <v>0</v>
      </c>
      <c r="Z8" s="55">
        <v>0</v>
      </c>
      <c r="AA8" s="55">
        <v>1</v>
      </c>
      <c r="AB8" s="55">
        <v>0</v>
      </c>
      <c r="AC8" s="55">
        <v>0</v>
      </c>
      <c r="AD8" s="55">
        <v>1</v>
      </c>
      <c r="AE8" s="55">
        <v>0</v>
      </c>
      <c r="AF8" s="55">
        <v>0</v>
      </c>
      <c r="AG8" s="54" t="s">
        <v>74</v>
      </c>
      <c r="AH8" s="54" t="s">
        <v>75</v>
      </c>
      <c r="AI8" s="54" t="s">
        <v>75</v>
      </c>
      <c r="AJ8" s="54" t="s">
        <v>75</v>
      </c>
      <c r="AK8" s="54" t="s">
        <v>75</v>
      </c>
      <c r="AL8" s="54" t="s">
        <v>75</v>
      </c>
      <c r="AM8" s="54" t="s">
        <v>75</v>
      </c>
      <c r="AN8" s="55">
        <v>10</v>
      </c>
      <c r="AO8" s="55">
        <v>0</v>
      </c>
      <c r="AP8" s="55">
        <v>0</v>
      </c>
      <c r="AQ8" s="55">
        <v>0</v>
      </c>
      <c r="AR8" s="55">
        <v>0</v>
      </c>
      <c r="AS8" s="55">
        <v>0</v>
      </c>
      <c r="AT8" s="55">
        <v>0</v>
      </c>
      <c r="AU8" s="55">
        <v>1</v>
      </c>
      <c r="AV8" s="55">
        <v>0</v>
      </c>
      <c r="AW8" s="55">
        <v>0</v>
      </c>
      <c r="AX8" s="55">
        <v>0</v>
      </c>
      <c r="AY8" s="55">
        <v>0</v>
      </c>
      <c r="AZ8" s="55">
        <v>0</v>
      </c>
      <c r="BA8" s="55">
        <v>0</v>
      </c>
      <c r="BB8" s="54" t="s">
        <v>107</v>
      </c>
      <c r="BD8" s="55"/>
      <c r="BE8" s="56"/>
      <c r="BF8" s="56"/>
      <c r="BG8" s="56"/>
      <c r="BH8" s="56"/>
      <c r="BI8" s="56"/>
      <c r="BJ8" s="56"/>
      <c r="BO8" s="57"/>
      <c r="BP8" s="55"/>
    </row>
    <row r="9" spans="1:68">
      <c r="A9" s="54" t="s">
        <v>179</v>
      </c>
      <c r="B9" s="55">
        <v>28</v>
      </c>
      <c r="C9" s="54" t="s">
        <v>180</v>
      </c>
      <c r="D9" s="55">
        <v>28125</v>
      </c>
      <c r="E9" s="54" t="s">
        <v>3</v>
      </c>
      <c r="F9" s="54" t="s">
        <v>9</v>
      </c>
      <c r="G9" s="54" t="s">
        <v>19</v>
      </c>
      <c r="H9" s="54" t="s">
        <v>23</v>
      </c>
      <c r="I9" s="55">
        <v>1</v>
      </c>
      <c r="J9" s="54" t="s">
        <v>38</v>
      </c>
      <c r="K9" s="55">
        <v>0</v>
      </c>
      <c r="L9" s="55">
        <v>1</v>
      </c>
      <c r="M9" s="55">
        <v>0</v>
      </c>
      <c r="N9" s="55">
        <v>0</v>
      </c>
      <c r="O9" s="55">
        <v>0</v>
      </c>
      <c r="P9" s="55">
        <v>0</v>
      </c>
      <c r="Q9" s="55">
        <v>0</v>
      </c>
      <c r="R9" s="55">
        <v>0</v>
      </c>
      <c r="S9" s="55">
        <v>0</v>
      </c>
      <c r="T9" s="55">
        <v>9</v>
      </c>
      <c r="U9" s="55">
        <v>9</v>
      </c>
      <c r="V9" s="55">
        <v>5</v>
      </c>
      <c r="W9" s="55">
        <v>9</v>
      </c>
      <c r="X9" s="55">
        <v>9</v>
      </c>
      <c r="Y9" s="55">
        <v>6</v>
      </c>
      <c r="Z9" s="55">
        <v>8</v>
      </c>
      <c r="AA9" s="55">
        <v>0</v>
      </c>
      <c r="AB9" s="55">
        <v>1</v>
      </c>
      <c r="AC9" s="55">
        <v>0</v>
      </c>
      <c r="AD9" s="55">
        <v>0</v>
      </c>
      <c r="AE9" s="55">
        <v>0</v>
      </c>
      <c r="AF9" s="55">
        <v>1</v>
      </c>
      <c r="AG9" s="54" t="s">
        <v>73</v>
      </c>
      <c r="AH9" s="54" t="s">
        <v>75</v>
      </c>
      <c r="AI9" s="54" t="s">
        <v>75</v>
      </c>
      <c r="AJ9" s="54" t="s">
        <v>75</v>
      </c>
      <c r="AK9" s="54" t="s">
        <v>75</v>
      </c>
      <c r="AL9" s="54" t="s">
        <v>74</v>
      </c>
      <c r="AM9" s="54" t="s">
        <v>75</v>
      </c>
      <c r="AN9" s="55">
        <v>9</v>
      </c>
      <c r="AO9" s="55">
        <v>1</v>
      </c>
      <c r="AP9" s="55">
        <v>1</v>
      </c>
      <c r="AQ9" s="55">
        <v>1</v>
      </c>
      <c r="AR9" s="55">
        <v>1</v>
      </c>
      <c r="AS9" s="55">
        <v>9</v>
      </c>
      <c r="AT9" s="55">
        <v>1</v>
      </c>
      <c r="AU9" s="55">
        <v>1</v>
      </c>
      <c r="AV9" s="55">
        <v>0</v>
      </c>
      <c r="AW9" s="55">
        <v>0</v>
      </c>
      <c r="AX9" s="55">
        <v>1</v>
      </c>
      <c r="AY9" s="55">
        <v>0</v>
      </c>
      <c r="AZ9" s="55">
        <v>0</v>
      </c>
      <c r="BA9" s="55">
        <v>0</v>
      </c>
      <c r="BB9" s="55">
        <v>0</v>
      </c>
      <c r="BD9" s="55"/>
      <c r="BE9" s="56"/>
      <c r="BF9" s="56"/>
      <c r="BG9" s="56"/>
      <c r="BH9" s="56"/>
      <c r="BI9" s="56"/>
      <c r="BJ9" s="56"/>
      <c r="BO9" s="57"/>
      <c r="BP9" s="55"/>
    </row>
    <row r="10" spans="1:68">
      <c r="A10" s="54" t="s">
        <v>179</v>
      </c>
      <c r="B10" s="55">
        <v>28</v>
      </c>
      <c r="C10" s="54" t="s">
        <v>180</v>
      </c>
      <c r="D10" s="55">
        <v>28117</v>
      </c>
      <c r="E10" s="54" t="s">
        <v>4</v>
      </c>
      <c r="F10" s="54" t="s">
        <v>9</v>
      </c>
      <c r="G10" s="54" t="s">
        <v>18</v>
      </c>
      <c r="H10" s="54" t="s">
        <v>22</v>
      </c>
      <c r="I10" s="55">
        <v>4</v>
      </c>
      <c r="J10" s="54" t="s">
        <v>40</v>
      </c>
      <c r="K10" s="55">
        <v>0</v>
      </c>
      <c r="L10" s="55">
        <v>1</v>
      </c>
      <c r="M10" s="55">
        <v>0</v>
      </c>
      <c r="N10" s="55">
        <v>0</v>
      </c>
      <c r="O10" s="55">
        <v>0</v>
      </c>
      <c r="P10" s="55">
        <v>0</v>
      </c>
      <c r="Q10" s="55">
        <v>0</v>
      </c>
      <c r="R10" s="55">
        <v>0</v>
      </c>
      <c r="S10" s="55">
        <v>0</v>
      </c>
      <c r="T10" s="55">
        <v>10</v>
      </c>
      <c r="U10" s="55">
        <v>10</v>
      </c>
      <c r="V10" s="55">
        <v>10</v>
      </c>
      <c r="W10" s="55">
        <v>8</v>
      </c>
      <c r="X10" s="55">
        <v>8</v>
      </c>
      <c r="Y10" s="55">
        <v>9</v>
      </c>
      <c r="Z10" s="55">
        <v>8</v>
      </c>
      <c r="AA10" s="55">
        <v>1</v>
      </c>
      <c r="AB10" s="55">
        <v>1</v>
      </c>
      <c r="AC10" s="55">
        <v>0</v>
      </c>
      <c r="AD10" s="55">
        <v>0</v>
      </c>
      <c r="AE10" s="55">
        <v>0</v>
      </c>
      <c r="AF10" s="55">
        <v>0</v>
      </c>
      <c r="AG10" s="54" t="s">
        <v>73</v>
      </c>
      <c r="AH10" s="54" t="s">
        <v>75</v>
      </c>
      <c r="AI10" s="54" t="s">
        <v>75</v>
      </c>
      <c r="AJ10" s="54" t="s">
        <v>75</v>
      </c>
      <c r="AK10" s="54" t="s">
        <v>75</v>
      </c>
      <c r="AL10" s="54" t="s">
        <v>75</v>
      </c>
      <c r="AM10" s="54" t="s">
        <v>75</v>
      </c>
      <c r="AN10" s="55">
        <v>9</v>
      </c>
      <c r="AO10" s="55">
        <v>0</v>
      </c>
      <c r="AP10" s="55">
        <v>9</v>
      </c>
      <c r="AQ10" s="55">
        <v>0</v>
      </c>
      <c r="AR10" s="55">
        <v>0</v>
      </c>
      <c r="AS10" s="55">
        <v>0</v>
      </c>
      <c r="AT10" s="55">
        <v>0</v>
      </c>
      <c r="AU10" s="55">
        <v>1</v>
      </c>
      <c r="AV10" s="55">
        <v>1</v>
      </c>
      <c r="AW10" s="55">
        <v>0</v>
      </c>
      <c r="AX10" s="55">
        <v>0</v>
      </c>
      <c r="AY10" s="55">
        <v>0</v>
      </c>
      <c r="AZ10" s="55">
        <v>0</v>
      </c>
      <c r="BA10" s="55">
        <v>0</v>
      </c>
      <c r="BB10" s="54" t="s">
        <v>181</v>
      </c>
      <c r="BD10" s="55"/>
      <c r="BE10" s="56"/>
      <c r="BF10" s="56"/>
      <c r="BG10" s="56"/>
      <c r="BH10" s="56"/>
      <c r="BI10" s="56"/>
      <c r="BJ10" s="56"/>
      <c r="BO10" s="57"/>
      <c r="BP10" s="55"/>
    </row>
    <row r="11" spans="1:68">
      <c r="A11" s="54" t="s">
        <v>179</v>
      </c>
      <c r="B11" s="55">
        <v>28</v>
      </c>
      <c r="C11" s="54" t="s">
        <v>180</v>
      </c>
      <c r="D11" s="55">
        <v>28085</v>
      </c>
      <c r="E11" s="54" t="s">
        <v>3</v>
      </c>
      <c r="F11" s="54" t="s">
        <v>9</v>
      </c>
      <c r="G11" s="54" t="s">
        <v>19</v>
      </c>
      <c r="H11" s="54" t="s">
        <v>22</v>
      </c>
      <c r="I11" s="55">
        <v>1</v>
      </c>
      <c r="J11" s="54" t="s">
        <v>38</v>
      </c>
      <c r="K11" s="55">
        <v>0</v>
      </c>
      <c r="L11" s="55">
        <v>1</v>
      </c>
      <c r="M11" s="55">
        <v>0</v>
      </c>
      <c r="N11" s="55">
        <v>0</v>
      </c>
      <c r="O11" s="55">
        <v>0</v>
      </c>
      <c r="P11" s="55">
        <v>0</v>
      </c>
      <c r="Q11" s="55">
        <v>0</v>
      </c>
      <c r="R11" s="55">
        <v>0</v>
      </c>
      <c r="S11" s="55">
        <v>0</v>
      </c>
      <c r="T11" s="55">
        <v>8</v>
      </c>
      <c r="U11" s="55">
        <v>7</v>
      </c>
      <c r="V11" s="55">
        <v>9</v>
      </c>
      <c r="W11" s="55">
        <v>9</v>
      </c>
      <c r="X11" s="55">
        <v>7</v>
      </c>
      <c r="Y11" s="55">
        <v>7</v>
      </c>
      <c r="Z11" s="55">
        <v>8</v>
      </c>
      <c r="AA11" s="55">
        <v>0</v>
      </c>
      <c r="AB11" s="55">
        <v>1</v>
      </c>
      <c r="AC11" s="55">
        <v>0</v>
      </c>
      <c r="AD11" s="55">
        <v>0</v>
      </c>
      <c r="AE11" s="55">
        <v>1</v>
      </c>
      <c r="AF11" s="55">
        <v>0</v>
      </c>
      <c r="AG11" s="54" t="s">
        <v>74</v>
      </c>
      <c r="AH11" s="54" t="s">
        <v>75</v>
      </c>
      <c r="AI11" s="54" t="s">
        <v>75</v>
      </c>
      <c r="AJ11" s="54" t="s">
        <v>75</v>
      </c>
      <c r="AK11" s="54" t="s">
        <v>75</v>
      </c>
      <c r="AL11" s="54" t="s">
        <v>75</v>
      </c>
      <c r="AM11" s="54" t="s">
        <v>75</v>
      </c>
      <c r="AN11" s="55">
        <v>9</v>
      </c>
      <c r="AO11" s="55">
        <v>0</v>
      </c>
      <c r="AP11" s="55">
        <v>0</v>
      </c>
      <c r="AQ11" s="55">
        <v>0</v>
      </c>
      <c r="AR11" s="55">
        <v>0</v>
      </c>
      <c r="AS11" s="55">
        <v>0</v>
      </c>
      <c r="AT11" s="55">
        <v>0</v>
      </c>
      <c r="AU11" s="55">
        <v>1</v>
      </c>
      <c r="AV11" s="55">
        <v>0</v>
      </c>
      <c r="AW11" s="55">
        <v>0</v>
      </c>
      <c r="AX11" s="55">
        <v>0</v>
      </c>
      <c r="AY11" s="55">
        <v>0</v>
      </c>
      <c r="AZ11" s="55">
        <v>0</v>
      </c>
      <c r="BA11" s="55">
        <v>0</v>
      </c>
      <c r="BB11" s="54" t="s">
        <v>88</v>
      </c>
      <c r="BD11" s="55"/>
      <c r="BE11" s="56"/>
      <c r="BF11" s="56"/>
      <c r="BG11" s="56"/>
      <c r="BH11" s="56"/>
      <c r="BI11" s="56"/>
      <c r="BJ11" s="56"/>
      <c r="BO11" s="57"/>
      <c r="BP11" s="55"/>
    </row>
    <row r="12" spans="1:68">
      <c r="A12" s="54" t="s">
        <v>179</v>
      </c>
      <c r="B12" s="55">
        <v>28</v>
      </c>
      <c r="C12" s="54" t="s">
        <v>180</v>
      </c>
      <c r="D12" s="55">
        <v>28114</v>
      </c>
      <c r="E12" s="54" t="s">
        <v>3</v>
      </c>
      <c r="F12" s="54" t="s">
        <v>9</v>
      </c>
      <c r="G12" s="54" t="s">
        <v>19</v>
      </c>
      <c r="H12" s="54" t="s">
        <v>22</v>
      </c>
      <c r="I12" s="55">
        <v>4</v>
      </c>
      <c r="J12" s="54" t="s">
        <v>38</v>
      </c>
      <c r="K12" s="55">
        <v>0</v>
      </c>
      <c r="L12" s="55">
        <v>1</v>
      </c>
      <c r="M12" s="55">
        <v>0</v>
      </c>
      <c r="N12" s="55">
        <v>1</v>
      </c>
      <c r="O12" s="55">
        <v>1</v>
      </c>
      <c r="P12" s="55">
        <v>0</v>
      </c>
      <c r="Q12" s="55">
        <v>0</v>
      </c>
      <c r="R12" s="55">
        <v>0</v>
      </c>
      <c r="S12" s="55">
        <v>0</v>
      </c>
      <c r="T12" s="55">
        <v>7</v>
      </c>
      <c r="U12" s="55">
        <v>8</v>
      </c>
      <c r="V12" s="55">
        <v>8</v>
      </c>
      <c r="W12" s="55">
        <v>8</v>
      </c>
      <c r="X12" s="55">
        <v>8</v>
      </c>
      <c r="Y12" s="55">
        <v>8</v>
      </c>
      <c r="Z12" s="55">
        <v>8</v>
      </c>
      <c r="AA12" s="55">
        <v>0</v>
      </c>
      <c r="AB12" s="55">
        <v>1</v>
      </c>
      <c r="AC12" s="55">
        <v>0</v>
      </c>
      <c r="AD12" s="55">
        <v>1</v>
      </c>
      <c r="AE12" s="55">
        <v>0</v>
      </c>
      <c r="AF12" s="55">
        <v>0</v>
      </c>
      <c r="AG12" s="54" t="s">
        <v>73</v>
      </c>
      <c r="AH12" s="54" t="s">
        <v>73</v>
      </c>
      <c r="AI12" s="54" t="s">
        <v>74</v>
      </c>
      <c r="AJ12" s="54" t="s">
        <v>75</v>
      </c>
      <c r="AK12" s="54" t="s">
        <v>75</v>
      </c>
      <c r="AL12" s="54" t="s">
        <v>75</v>
      </c>
      <c r="AM12" s="54" t="s">
        <v>75</v>
      </c>
      <c r="AN12" s="55">
        <v>8</v>
      </c>
      <c r="AO12" s="55">
        <v>8</v>
      </c>
      <c r="AP12" s="55">
        <v>8</v>
      </c>
      <c r="AQ12" s="55">
        <v>0</v>
      </c>
      <c r="AR12" s="55">
        <v>0</v>
      </c>
      <c r="AS12" s="55">
        <v>0</v>
      </c>
      <c r="AT12" s="55">
        <v>0</v>
      </c>
      <c r="AU12" s="55">
        <v>1</v>
      </c>
      <c r="AV12" s="55">
        <v>1</v>
      </c>
      <c r="AW12" s="55">
        <v>0</v>
      </c>
      <c r="AX12" s="55">
        <v>0</v>
      </c>
      <c r="AY12" s="55">
        <v>0</v>
      </c>
      <c r="AZ12" s="55">
        <v>0</v>
      </c>
      <c r="BA12" s="55">
        <v>0</v>
      </c>
      <c r="BB12" s="54" t="s">
        <v>181</v>
      </c>
      <c r="BD12" s="55"/>
      <c r="BE12" s="56"/>
      <c r="BF12" s="56"/>
      <c r="BG12" s="56"/>
      <c r="BH12" s="56"/>
      <c r="BI12" s="56"/>
      <c r="BJ12" s="56"/>
      <c r="BO12" s="57"/>
      <c r="BP12" s="55"/>
    </row>
    <row r="13" spans="1:68">
      <c r="A13" s="54" t="s">
        <v>179</v>
      </c>
      <c r="B13" s="55">
        <v>28</v>
      </c>
      <c r="C13" s="54" t="s">
        <v>180</v>
      </c>
      <c r="D13" s="55">
        <v>28081</v>
      </c>
      <c r="E13" s="54" t="s">
        <v>3</v>
      </c>
      <c r="F13" s="54" t="s">
        <v>9</v>
      </c>
      <c r="G13" s="54" t="s">
        <v>19</v>
      </c>
      <c r="H13" s="54" t="s">
        <v>22</v>
      </c>
      <c r="I13" s="55">
        <v>1</v>
      </c>
      <c r="J13" s="54" t="s">
        <v>37</v>
      </c>
      <c r="K13" s="55">
        <v>0</v>
      </c>
      <c r="L13" s="55">
        <v>1</v>
      </c>
      <c r="M13" s="55">
        <v>0</v>
      </c>
      <c r="N13" s="55">
        <v>0</v>
      </c>
      <c r="O13" s="55">
        <v>0</v>
      </c>
      <c r="P13" s="55">
        <v>0</v>
      </c>
      <c r="Q13" s="55">
        <v>0</v>
      </c>
      <c r="R13" s="55">
        <v>0</v>
      </c>
      <c r="S13" s="55">
        <v>0</v>
      </c>
      <c r="T13" s="55">
        <v>7</v>
      </c>
      <c r="U13" s="55">
        <v>6</v>
      </c>
      <c r="V13" s="55">
        <v>6</v>
      </c>
      <c r="W13" s="55">
        <v>8</v>
      </c>
      <c r="X13" s="55">
        <v>7</v>
      </c>
      <c r="Y13" s="55">
        <v>7</v>
      </c>
      <c r="Z13" s="55">
        <v>7</v>
      </c>
      <c r="AA13" s="55">
        <v>1</v>
      </c>
      <c r="AB13" s="55">
        <v>0</v>
      </c>
      <c r="AC13" s="55">
        <v>0</v>
      </c>
      <c r="AD13" s="55">
        <v>0</v>
      </c>
      <c r="AE13" s="55">
        <v>0</v>
      </c>
      <c r="AF13" s="55">
        <v>0</v>
      </c>
      <c r="AG13" s="54" t="s">
        <v>73</v>
      </c>
      <c r="AH13" s="54" t="s">
        <v>74</v>
      </c>
      <c r="AI13" s="54" t="s">
        <v>75</v>
      </c>
      <c r="AJ13" s="54" t="s">
        <v>75</v>
      </c>
      <c r="AK13" s="54" t="s">
        <v>75</v>
      </c>
      <c r="AL13" s="54" t="s">
        <v>75</v>
      </c>
      <c r="AM13" s="54" t="s">
        <v>75</v>
      </c>
      <c r="AN13" s="55">
        <v>7</v>
      </c>
      <c r="AO13" s="55">
        <v>5</v>
      </c>
      <c r="AP13" s="55">
        <v>0</v>
      </c>
      <c r="AQ13" s="55">
        <v>0</v>
      </c>
      <c r="AR13" s="55">
        <v>0</v>
      </c>
      <c r="AS13" s="55">
        <v>0</v>
      </c>
      <c r="AT13" s="55">
        <v>0</v>
      </c>
      <c r="AU13" s="55">
        <v>0</v>
      </c>
      <c r="AV13" s="55">
        <v>1</v>
      </c>
      <c r="AW13" s="55">
        <v>0</v>
      </c>
      <c r="AX13" s="55">
        <v>0</v>
      </c>
      <c r="AY13" s="55">
        <v>0</v>
      </c>
      <c r="AZ13" s="55">
        <v>0</v>
      </c>
      <c r="BA13" s="55">
        <v>0</v>
      </c>
      <c r="BB13" s="54" t="s">
        <v>88</v>
      </c>
      <c r="BD13" s="55"/>
      <c r="BE13" s="56"/>
      <c r="BF13" s="56"/>
      <c r="BG13" s="56"/>
      <c r="BH13" s="56"/>
      <c r="BI13" s="56"/>
      <c r="BJ13" s="56"/>
      <c r="BO13" s="57"/>
      <c r="BP13" s="55"/>
    </row>
    <row r="14" spans="1:68">
      <c r="A14" s="54" t="s">
        <v>179</v>
      </c>
      <c r="B14" s="55">
        <v>28</v>
      </c>
      <c r="C14" s="54" t="s">
        <v>180</v>
      </c>
      <c r="D14" s="55">
        <v>28058</v>
      </c>
      <c r="E14" s="54" t="s">
        <v>3</v>
      </c>
      <c r="F14" s="54" t="s">
        <v>10</v>
      </c>
      <c r="G14" s="55">
        <v>0</v>
      </c>
      <c r="H14" s="55">
        <v>0</v>
      </c>
      <c r="I14" s="55">
        <v>5</v>
      </c>
      <c r="J14" s="54" t="s">
        <v>36</v>
      </c>
      <c r="K14" s="55">
        <v>0</v>
      </c>
      <c r="L14" s="55">
        <v>1</v>
      </c>
      <c r="M14" s="55">
        <v>0</v>
      </c>
      <c r="N14" s="55">
        <v>0</v>
      </c>
      <c r="O14" s="55">
        <v>0</v>
      </c>
      <c r="P14" s="55">
        <v>0</v>
      </c>
      <c r="Q14" s="55">
        <v>0</v>
      </c>
      <c r="R14" s="55">
        <v>0</v>
      </c>
      <c r="S14" s="55">
        <v>0</v>
      </c>
      <c r="T14" s="55">
        <v>9</v>
      </c>
      <c r="U14" s="55">
        <v>9</v>
      </c>
      <c r="V14" s="55">
        <v>9</v>
      </c>
      <c r="W14" s="55">
        <v>9</v>
      </c>
      <c r="X14" s="55">
        <v>9</v>
      </c>
      <c r="Y14" s="55">
        <v>8</v>
      </c>
      <c r="Z14" s="55">
        <v>9</v>
      </c>
      <c r="AA14" s="55">
        <v>0</v>
      </c>
      <c r="AB14" s="55">
        <v>1</v>
      </c>
      <c r="AC14" s="55">
        <v>0</v>
      </c>
      <c r="AD14" s="55">
        <v>0</v>
      </c>
      <c r="AE14" s="55">
        <v>1</v>
      </c>
      <c r="AF14" s="55">
        <v>0</v>
      </c>
      <c r="AG14" s="54" t="s">
        <v>74</v>
      </c>
      <c r="AH14" s="54" t="s">
        <v>74</v>
      </c>
      <c r="AI14" s="54" t="s">
        <v>75</v>
      </c>
      <c r="AJ14" s="55">
        <v>0</v>
      </c>
      <c r="AK14" s="55">
        <v>0</v>
      </c>
      <c r="AL14" s="54" t="s">
        <v>74</v>
      </c>
      <c r="AM14" s="55">
        <v>0</v>
      </c>
      <c r="AN14" s="55">
        <v>8</v>
      </c>
      <c r="AO14" s="55">
        <v>5</v>
      </c>
      <c r="AP14" s="55">
        <v>0</v>
      </c>
      <c r="AQ14" s="55">
        <v>0</v>
      </c>
      <c r="AR14" s="55">
        <v>0</v>
      </c>
      <c r="AS14" s="55">
        <v>0</v>
      </c>
      <c r="AT14" s="55">
        <v>0</v>
      </c>
      <c r="AU14" s="55">
        <v>1</v>
      </c>
      <c r="AV14" s="55">
        <v>1</v>
      </c>
      <c r="AW14" s="55">
        <v>0</v>
      </c>
      <c r="AX14" s="55">
        <v>0</v>
      </c>
      <c r="AY14" s="55">
        <v>0</v>
      </c>
      <c r="AZ14" s="55">
        <v>0</v>
      </c>
      <c r="BA14" s="55">
        <v>0</v>
      </c>
      <c r="BB14" s="55">
        <v>0</v>
      </c>
      <c r="BD14" s="55"/>
      <c r="BE14" s="56"/>
      <c r="BF14" s="56"/>
      <c r="BG14" s="56"/>
      <c r="BH14" s="56"/>
      <c r="BI14" s="56"/>
      <c r="BJ14" s="56"/>
      <c r="BO14" s="57"/>
      <c r="BP14" s="55"/>
    </row>
    <row r="15" spans="1:68">
      <c r="A15" s="54" t="s">
        <v>179</v>
      </c>
      <c r="B15" s="55">
        <v>28</v>
      </c>
      <c r="C15" s="54" t="s">
        <v>180</v>
      </c>
      <c r="D15" s="55">
        <v>28070</v>
      </c>
      <c r="E15" s="55">
        <v>0</v>
      </c>
      <c r="F15" s="54" t="s">
        <v>9</v>
      </c>
      <c r="G15" s="54" t="s">
        <v>16</v>
      </c>
      <c r="H15" s="54" t="s">
        <v>22</v>
      </c>
      <c r="I15" s="55">
        <v>0</v>
      </c>
      <c r="J15" s="54" t="s">
        <v>39</v>
      </c>
      <c r="K15" s="55">
        <v>0</v>
      </c>
      <c r="L15" s="55">
        <v>1</v>
      </c>
      <c r="M15" s="55">
        <v>0</v>
      </c>
      <c r="N15" s="55">
        <v>0</v>
      </c>
      <c r="O15" s="55">
        <v>0</v>
      </c>
      <c r="P15" s="55">
        <v>0</v>
      </c>
      <c r="Q15" s="55">
        <v>0</v>
      </c>
      <c r="R15" s="55">
        <v>0</v>
      </c>
      <c r="S15" s="55">
        <v>0</v>
      </c>
      <c r="T15" s="55">
        <v>9</v>
      </c>
      <c r="U15" s="55">
        <v>8</v>
      </c>
      <c r="V15" s="55">
        <v>8</v>
      </c>
      <c r="W15" s="55">
        <v>7</v>
      </c>
      <c r="X15" s="55">
        <v>8</v>
      </c>
      <c r="Y15" s="55">
        <v>8</v>
      </c>
      <c r="Z15" s="55">
        <v>7</v>
      </c>
      <c r="AA15" s="55">
        <v>1</v>
      </c>
      <c r="AB15" s="55">
        <v>0</v>
      </c>
      <c r="AC15" s="55">
        <v>0</v>
      </c>
      <c r="AD15" s="55">
        <v>0</v>
      </c>
      <c r="AE15" s="55">
        <v>0</v>
      </c>
      <c r="AF15" s="55">
        <v>0</v>
      </c>
      <c r="AG15" s="54" t="s">
        <v>72</v>
      </c>
      <c r="AH15" s="54" t="s">
        <v>74</v>
      </c>
      <c r="AI15" s="54" t="s">
        <v>75</v>
      </c>
      <c r="AJ15" s="54" t="s">
        <v>75</v>
      </c>
      <c r="AK15" s="54" t="s">
        <v>75</v>
      </c>
      <c r="AL15" s="54" t="s">
        <v>75</v>
      </c>
      <c r="AM15" s="54" t="s">
        <v>75</v>
      </c>
      <c r="AN15" s="55">
        <v>9</v>
      </c>
      <c r="AO15" s="55">
        <v>9</v>
      </c>
      <c r="AP15" s="55">
        <v>0</v>
      </c>
      <c r="AQ15" s="55">
        <v>0</v>
      </c>
      <c r="AR15" s="55">
        <v>0</v>
      </c>
      <c r="AS15" s="55">
        <v>0</v>
      </c>
      <c r="AT15" s="55">
        <v>0</v>
      </c>
      <c r="AU15" s="55">
        <v>1</v>
      </c>
      <c r="AV15" s="55">
        <v>1</v>
      </c>
      <c r="AW15" s="55">
        <v>0</v>
      </c>
      <c r="AX15" s="55">
        <v>0</v>
      </c>
      <c r="AY15" s="55">
        <v>0</v>
      </c>
      <c r="AZ15" s="55">
        <v>0</v>
      </c>
      <c r="BA15" s="55">
        <v>0</v>
      </c>
      <c r="BB15" s="54" t="s">
        <v>109</v>
      </c>
      <c r="BD15" s="55"/>
      <c r="BE15" s="56"/>
      <c r="BF15" s="56"/>
      <c r="BG15" s="56"/>
      <c r="BH15" s="56"/>
      <c r="BI15" s="56"/>
      <c r="BJ15" s="56"/>
      <c r="BO15" s="57"/>
      <c r="BP15" s="55"/>
    </row>
    <row r="16" spans="1:68">
      <c r="A16" s="54" t="s">
        <v>179</v>
      </c>
      <c r="B16" s="55">
        <v>28</v>
      </c>
      <c r="C16" s="54" t="s">
        <v>180</v>
      </c>
      <c r="D16" s="55">
        <v>28033</v>
      </c>
      <c r="E16" s="54" t="s">
        <v>3</v>
      </c>
      <c r="F16" s="54" t="s">
        <v>9</v>
      </c>
      <c r="G16" s="54" t="s">
        <v>14</v>
      </c>
      <c r="H16" s="54" t="s">
        <v>23</v>
      </c>
      <c r="I16" s="55">
        <v>6</v>
      </c>
      <c r="J16" s="54" t="s">
        <v>37</v>
      </c>
      <c r="K16" s="55">
        <v>0</v>
      </c>
      <c r="L16" s="55">
        <v>1</v>
      </c>
      <c r="M16" s="55">
        <v>0</v>
      </c>
      <c r="N16" s="55">
        <v>0</v>
      </c>
      <c r="O16" s="55">
        <v>0</v>
      </c>
      <c r="P16" s="55">
        <v>0</v>
      </c>
      <c r="Q16" s="55">
        <v>0</v>
      </c>
      <c r="R16" s="55">
        <v>0</v>
      </c>
      <c r="S16" s="55">
        <v>0</v>
      </c>
      <c r="T16" s="55">
        <v>10</v>
      </c>
      <c r="U16" s="55">
        <v>7</v>
      </c>
      <c r="V16" s="55">
        <v>10</v>
      </c>
      <c r="W16" s="55">
        <v>0</v>
      </c>
      <c r="X16" s="55">
        <v>0</v>
      </c>
      <c r="Y16" s="55">
        <v>0</v>
      </c>
      <c r="Z16" s="55">
        <v>0</v>
      </c>
      <c r="AA16" s="55">
        <v>1</v>
      </c>
      <c r="AB16" s="55">
        <v>1</v>
      </c>
      <c r="AC16" s="55">
        <v>0</v>
      </c>
      <c r="AD16" s="55">
        <v>0</v>
      </c>
      <c r="AE16" s="55">
        <v>0</v>
      </c>
      <c r="AF16" s="55">
        <v>0</v>
      </c>
      <c r="AG16" s="54" t="s">
        <v>72</v>
      </c>
      <c r="AH16" s="54" t="s">
        <v>75</v>
      </c>
      <c r="AI16" s="54" t="s">
        <v>75</v>
      </c>
      <c r="AJ16" s="54" t="s">
        <v>74</v>
      </c>
      <c r="AK16" s="54" t="s">
        <v>75</v>
      </c>
      <c r="AL16" s="54" t="s">
        <v>75</v>
      </c>
      <c r="AM16" s="54" t="s">
        <v>75</v>
      </c>
      <c r="AN16" s="55">
        <v>10</v>
      </c>
      <c r="AO16" s="55">
        <v>0</v>
      </c>
      <c r="AP16" s="55">
        <v>0</v>
      </c>
      <c r="AQ16" s="55">
        <v>10</v>
      </c>
      <c r="AR16" s="55">
        <v>0</v>
      </c>
      <c r="AS16" s="55">
        <v>0</v>
      </c>
      <c r="AT16" s="55">
        <v>0</v>
      </c>
      <c r="AU16" s="55">
        <v>1</v>
      </c>
      <c r="AV16" s="55">
        <v>0</v>
      </c>
      <c r="AW16" s="55">
        <v>0</v>
      </c>
      <c r="AX16" s="55">
        <v>1</v>
      </c>
      <c r="AY16" s="55">
        <v>0</v>
      </c>
      <c r="AZ16" s="55">
        <v>0</v>
      </c>
      <c r="BA16" s="55">
        <v>0</v>
      </c>
      <c r="BB16" s="54" t="s">
        <v>109</v>
      </c>
      <c r="BD16" s="55"/>
      <c r="BE16" s="56"/>
      <c r="BF16" s="56"/>
      <c r="BG16" s="56"/>
      <c r="BH16" s="56"/>
      <c r="BI16" s="56"/>
      <c r="BJ16" s="56"/>
      <c r="BO16" s="57"/>
      <c r="BP16" s="55"/>
    </row>
    <row r="17" spans="1:68">
      <c r="A17" s="54" t="s">
        <v>179</v>
      </c>
      <c r="B17" s="55">
        <v>28</v>
      </c>
      <c r="C17" s="54" t="s">
        <v>180</v>
      </c>
      <c r="D17" s="55">
        <v>28053</v>
      </c>
      <c r="E17" s="54" t="s">
        <v>3</v>
      </c>
      <c r="F17" s="54" t="s">
        <v>9</v>
      </c>
      <c r="G17" s="54" t="s">
        <v>18</v>
      </c>
      <c r="H17" s="54" t="s">
        <v>23</v>
      </c>
      <c r="I17" s="55">
        <v>5</v>
      </c>
      <c r="J17" s="55">
        <v>0</v>
      </c>
      <c r="K17" s="55">
        <v>1</v>
      </c>
      <c r="L17" s="55">
        <v>0</v>
      </c>
      <c r="M17" s="55">
        <v>0</v>
      </c>
      <c r="N17" s="55">
        <v>0</v>
      </c>
      <c r="O17" s="55">
        <v>0</v>
      </c>
      <c r="P17" s="55">
        <v>1</v>
      </c>
      <c r="Q17" s="55">
        <v>0</v>
      </c>
      <c r="R17" s="55">
        <v>0</v>
      </c>
      <c r="S17" s="55">
        <v>0</v>
      </c>
      <c r="T17" s="55">
        <v>7</v>
      </c>
      <c r="U17" s="55">
        <v>9</v>
      </c>
      <c r="V17" s="55">
        <v>5</v>
      </c>
      <c r="W17" s="55">
        <v>10</v>
      </c>
      <c r="X17" s="55">
        <v>8</v>
      </c>
      <c r="Y17" s="55">
        <v>8</v>
      </c>
      <c r="Z17" s="55">
        <v>8</v>
      </c>
      <c r="AA17" s="55">
        <v>0</v>
      </c>
      <c r="AB17" s="55">
        <v>0</v>
      </c>
      <c r="AC17" s="55">
        <v>0</v>
      </c>
      <c r="AD17" s="55">
        <v>0</v>
      </c>
      <c r="AE17" s="55">
        <v>1</v>
      </c>
      <c r="AF17" s="55">
        <v>1</v>
      </c>
      <c r="AG17" s="54" t="s">
        <v>74</v>
      </c>
      <c r="AH17" s="54" t="s">
        <v>74</v>
      </c>
      <c r="AI17" s="54" t="s">
        <v>72</v>
      </c>
      <c r="AJ17" s="54" t="s">
        <v>74</v>
      </c>
      <c r="AK17" s="54" t="s">
        <v>74</v>
      </c>
      <c r="AL17" s="54" t="s">
        <v>74</v>
      </c>
      <c r="AM17" s="54" t="s">
        <v>75</v>
      </c>
      <c r="AN17" s="55">
        <v>3</v>
      </c>
      <c r="AO17" s="55">
        <v>3</v>
      </c>
      <c r="AP17" s="55">
        <v>9</v>
      </c>
      <c r="AQ17" s="55">
        <v>8</v>
      </c>
      <c r="AR17" s="55">
        <v>8</v>
      </c>
      <c r="AS17" s="55">
        <v>8</v>
      </c>
      <c r="AT17" s="55">
        <v>3</v>
      </c>
      <c r="AU17" s="55">
        <v>0</v>
      </c>
      <c r="AV17" s="55">
        <v>0</v>
      </c>
      <c r="AW17" s="55">
        <v>1</v>
      </c>
      <c r="AX17" s="55">
        <v>1</v>
      </c>
      <c r="AY17" s="55">
        <v>0</v>
      </c>
      <c r="AZ17" s="55">
        <v>0</v>
      </c>
      <c r="BA17" s="55">
        <v>0</v>
      </c>
      <c r="BB17" s="55">
        <v>0</v>
      </c>
      <c r="BD17" s="55"/>
      <c r="BE17" s="56"/>
      <c r="BF17" s="56"/>
      <c r="BG17" s="56"/>
      <c r="BH17" s="56"/>
      <c r="BI17" s="56"/>
      <c r="BJ17" s="56"/>
      <c r="BO17" s="57"/>
      <c r="BP17" s="55"/>
    </row>
    <row r="18" spans="1:68">
      <c r="A18" s="54" t="s">
        <v>179</v>
      </c>
      <c r="B18" s="55">
        <v>28</v>
      </c>
      <c r="C18" s="54" t="s">
        <v>180</v>
      </c>
      <c r="D18" s="55">
        <v>28051</v>
      </c>
      <c r="E18" s="54" t="s">
        <v>3</v>
      </c>
      <c r="F18" s="54" t="s">
        <v>9</v>
      </c>
      <c r="G18" s="54" t="s">
        <v>19</v>
      </c>
      <c r="H18" s="54" t="s">
        <v>22</v>
      </c>
      <c r="I18" s="55">
        <v>1</v>
      </c>
      <c r="J18" s="54" t="s">
        <v>37</v>
      </c>
      <c r="K18" s="55">
        <v>0</v>
      </c>
      <c r="L18" s="55">
        <v>1</v>
      </c>
      <c r="M18" s="55">
        <v>0</v>
      </c>
      <c r="N18" s="55">
        <v>0</v>
      </c>
      <c r="O18" s="55">
        <v>1</v>
      </c>
      <c r="P18" s="55">
        <v>0</v>
      </c>
      <c r="Q18" s="55">
        <v>0</v>
      </c>
      <c r="R18" s="55">
        <v>0</v>
      </c>
      <c r="S18" s="55">
        <v>0</v>
      </c>
      <c r="T18" s="55">
        <v>9</v>
      </c>
      <c r="U18" s="55">
        <v>8</v>
      </c>
      <c r="V18" s="55">
        <v>8</v>
      </c>
      <c r="W18" s="55">
        <v>8</v>
      </c>
      <c r="X18" s="55">
        <v>8</v>
      </c>
      <c r="Y18" s="55">
        <v>8</v>
      </c>
      <c r="Z18" s="55">
        <v>8</v>
      </c>
      <c r="AA18" s="55">
        <v>1</v>
      </c>
      <c r="AB18" s="55">
        <v>1</v>
      </c>
      <c r="AC18" s="55">
        <v>0</v>
      </c>
      <c r="AD18" s="55">
        <v>0</v>
      </c>
      <c r="AE18" s="55">
        <v>0</v>
      </c>
      <c r="AF18" s="55">
        <v>0</v>
      </c>
      <c r="AG18" s="54" t="s">
        <v>73</v>
      </c>
      <c r="AH18" s="54" t="s">
        <v>74</v>
      </c>
      <c r="AI18" s="54" t="s">
        <v>75</v>
      </c>
      <c r="AJ18" s="54" t="s">
        <v>75</v>
      </c>
      <c r="AK18" s="54" t="s">
        <v>75</v>
      </c>
      <c r="AL18" s="54" t="s">
        <v>75</v>
      </c>
      <c r="AM18" s="54" t="s">
        <v>75</v>
      </c>
      <c r="AN18" s="55">
        <v>9</v>
      </c>
      <c r="AO18" s="55">
        <v>9</v>
      </c>
      <c r="AP18" s="55">
        <v>0</v>
      </c>
      <c r="AQ18" s="55">
        <v>0</v>
      </c>
      <c r="AR18" s="55">
        <v>0</v>
      </c>
      <c r="AS18" s="55">
        <v>0</v>
      </c>
      <c r="AT18" s="55">
        <v>0</v>
      </c>
      <c r="AU18" s="55">
        <v>1</v>
      </c>
      <c r="AV18" s="55">
        <v>1</v>
      </c>
      <c r="AW18" s="55">
        <v>0</v>
      </c>
      <c r="AX18" s="55">
        <v>0</v>
      </c>
      <c r="AY18" s="55">
        <v>0</v>
      </c>
      <c r="AZ18" s="55">
        <v>0</v>
      </c>
      <c r="BA18" s="55">
        <v>0</v>
      </c>
      <c r="BB18" s="54" t="s">
        <v>109</v>
      </c>
      <c r="BD18" s="55"/>
      <c r="BE18" s="56"/>
      <c r="BF18" s="56"/>
      <c r="BG18" s="56"/>
      <c r="BH18" s="56"/>
      <c r="BI18" s="56"/>
      <c r="BJ18" s="56"/>
      <c r="BO18" s="57"/>
      <c r="BP18" s="55"/>
    </row>
    <row r="19" spans="1:68">
      <c r="A19" s="54" t="s">
        <v>179</v>
      </c>
      <c r="B19" s="55">
        <v>28</v>
      </c>
      <c r="C19" s="54" t="s">
        <v>180</v>
      </c>
      <c r="D19" s="55">
        <v>28050</v>
      </c>
      <c r="E19" s="54" t="s">
        <v>3</v>
      </c>
      <c r="F19" s="54" t="s">
        <v>9</v>
      </c>
      <c r="G19" s="54" t="s">
        <v>13</v>
      </c>
      <c r="H19" s="54" t="s">
        <v>22</v>
      </c>
      <c r="I19" s="55">
        <v>3</v>
      </c>
      <c r="J19" s="54" t="s">
        <v>38</v>
      </c>
      <c r="K19" s="55">
        <v>0</v>
      </c>
      <c r="L19" s="55">
        <v>1</v>
      </c>
      <c r="M19" s="55">
        <v>0</v>
      </c>
      <c r="N19" s="55">
        <v>0</v>
      </c>
      <c r="O19" s="55">
        <v>0</v>
      </c>
      <c r="P19" s="55">
        <v>0</v>
      </c>
      <c r="Q19" s="55">
        <v>0</v>
      </c>
      <c r="R19" s="55">
        <v>0</v>
      </c>
      <c r="S19" s="55">
        <v>0</v>
      </c>
      <c r="T19" s="55">
        <v>8</v>
      </c>
      <c r="U19" s="55">
        <v>9</v>
      </c>
      <c r="V19" s="55">
        <v>7</v>
      </c>
      <c r="W19" s="55">
        <v>9</v>
      </c>
      <c r="X19" s="55">
        <v>0</v>
      </c>
      <c r="Y19" s="55">
        <v>0</v>
      </c>
      <c r="Z19" s="55">
        <v>0</v>
      </c>
      <c r="AA19" s="55">
        <v>0</v>
      </c>
      <c r="AB19" s="55">
        <v>1</v>
      </c>
      <c r="AC19" s="55">
        <v>1</v>
      </c>
      <c r="AD19" s="55">
        <v>0</v>
      </c>
      <c r="AE19" s="55">
        <v>0</v>
      </c>
      <c r="AF19" s="55">
        <v>0</v>
      </c>
      <c r="AG19" s="54" t="s">
        <v>73</v>
      </c>
      <c r="AH19" s="54" t="s">
        <v>75</v>
      </c>
      <c r="AI19" s="54" t="s">
        <v>75</v>
      </c>
      <c r="AJ19" s="54" t="s">
        <v>75</v>
      </c>
      <c r="AK19" s="54" t="s">
        <v>75</v>
      </c>
      <c r="AL19" s="54" t="s">
        <v>75</v>
      </c>
      <c r="AM19" s="54" t="s">
        <v>75</v>
      </c>
      <c r="AN19" s="55">
        <v>8</v>
      </c>
      <c r="AO19" s="55">
        <v>0</v>
      </c>
      <c r="AP19" s="55">
        <v>0</v>
      </c>
      <c r="AQ19" s="55">
        <v>0</v>
      </c>
      <c r="AR19" s="55">
        <v>0</v>
      </c>
      <c r="AS19" s="55">
        <v>0</v>
      </c>
      <c r="AT19" s="55">
        <v>0</v>
      </c>
      <c r="AU19" s="55">
        <v>1</v>
      </c>
      <c r="AV19" s="55">
        <v>1</v>
      </c>
      <c r="AW19" s="55">
        <v>0</v>
      </c>
      <c r="AX19" s="55">
        <v>0</v>
      </c>
      <c r="AY19" s="55">
        <v>0</v>
      </c>
      <c r="AZ19" s="55">
        <v>0</v>
      </c>
      <c r="BA19" s="55">
        <v>0</v>
      </c>
      <c r="BB19" s="54" t="s">
        <v>107</v>
      </c>
      <c r="BD19" s="55"/>
      <c r="BE19" s="56"/>
      <c r="BF19" s="56"/>
      <c r="BG19" s="56"/>
      <c r="BH19" s="56"/>
      <c r="BI19" s="56"/>
      <c r="BJ19" s="56"/>
      <c r="BO19" s="57"/>
      <c r="BP19" s="55"/>
    </row>
    <row r="20" spans="1:68">
      <c r="A20" s="54" t="s">
        <v>179</v>
      </c>
      <c r="B20" s="55">
        <v>28</v>
      </c>
      <c r="C20" s="54" t="s">
        <v>180</v>
      </c>
      <c r="D20" s="55">
        <v>28042</v>
      </c>
      <c r="E20" s="55">
        <v>0</v>
      </c>
      <c r="F20" s="55">
        <v>0</v>
      </c>
      <c r="G20" s="55">
        <v>0</v>
      </c>
      <c r="H20" s="54" t="s">
        <v>23</v>
      </c>
      <c r="I20" s="55">
        <v>4</v>
      </c>
      <c r="J20" s="54" t="s">
        <v>40</v>
      </c>
      <c r="K20" s="55">
        <v>0</v>
      </c>
      <c r="L20" s="55">
        <v>1</v>
      </c>
      <c r="M20" s="55">
        <v>0</v>
      </c>
      <c r="N20" s="55">
        <v>0</v>
      </c>
      <c r="O20" s="55">
        <v>0</v>
      </c>
      <c r="P20" s="55">
        <v>0</v>
      </c>
      <c r="Q20" s="55">
        <v>0</v>
      </c>
      <c r="R20" s="55">
        <v>0</v>
      </c>
      <c r="S20" s="55">
        <v>0</v>
      </c>
      <c r="T20" s="55">
        <v>10</v>
      </c>
      <c r="U20" s="55">
        <v>8</v>
      </c>
      <c r="V20" s="55">
        <v>10</v>
      </c>
      <c r="W20" s="55">
        <v>10</v>
      </c>
      <c r="X20" s="55">
        <v>0</v>
      </c>
      <c r="Y20" s="55">
        <v>0</v>
      </c>
      <c r="Z20" s="55">
        <v>0</v>
      </c>
      <c r="AA20" s="55">
        <v>1</v>
      </c>
      <c r="AB20" s="55">
        <v>1</v>
      </c>
      <c r="AC20" s="55">
        <v>0</v>
      </c>
      <c r="AD20" s="55">
        <v>0</v>
      </c>
      <c r="AE20" s="55">
        <v>0</v>
      </c>
      <c r="AF20" s="55">
        <v>0</v>
      </c>
      <c r="AG20" s="54" t="s">
        <v>75</v>
      </c>
      <c r="AH20" s="54" t="s">
        <v>75</v>
      </c>
      <c r="AI20" s="54" t="s">
        <v>75</v>
      </c>
      <c r="AJ20" s="54" t="s">
        <v>75</v>
      </c>
      <c r="AK20" s="54" t="s">
        <v>75</v>
      </c>
      <c r="AL20" s="54" t="s">
        <v>75</v>
      </c>
      <c r="AM20" s="54" t="s">
        <v>75</v>
      </c>
      <c r="AN20" s="55">
        <v>0</v>
      </c>
      <c r="AO20" s="55">
        <v>0</v>
      </c>
      <c r="AP20" s="55">
        <v>0</v>
      </c>
      <c r="AQ20" s="55">
        <v>0</v>
      </c>
      <c r="AR20" s="55">
        <v>0</v>
      </c>
      <c r="AS20" s="55">
        <v>0</v>
      </c>
      <c r="AT20" s="55">
        <v>0</v>
      </c>
      <c r="AU20" s="55">
        <v>1</v>
      </c>
      <c r="AV20" s="55">
        <v>0</v>
      </c>
      <c r="AW20" s="55">
        <v>0</v>
      </c>
      <c r="AX20" s="55">
        <v>0</v>
      </c>
      <c r="AY20" s="55">
        <v>0</v>
      </c>
      <c r="AZ20" s="55">
        <v>0</v>
      </c>
      <c r="BA20" s="55">
        <v>0</v>
      </c>
      <c r="BB20" s="54" t="s">
        <v>181</v>
      </c>
      <c r="BD20" s="55"/>
      <c r="BE20" s="56"/>
      <c r="BF20" s="56"/>
      <c r="BG20" s="56"/>
      <c r="BH20" s="56"/>
      <c r="BI20" s="56"/>
      <c r="BJ20" s="56"/>
      <c r="BO20" s="57"/>
      <c r="BP20" s="55"/>
    </row>
    <row r="21" spans="1:68">
      <c r="A21" s="54" t="s">
        <v>179</v>
      </c>
      <c r="B21" s="55">
        <v>28</v>
      </c>
      <c r="C21" s="54" t="s">
        <v>180</v>
      </c>
      <c r="D21" s="55">
        <v>28027</v>
      </c>
      <c r="E21" s="54" t="s">
        <v>3</v>
      </c>
      <c r="F21" s="54" t="s">
        <v>9</v>
      </c>
      <c r="G21" s="54" t="s">
        <v>19</v>
      </c>
      <c r="H21" s="54" t="s">
        <v>22</v>
      </c>
      <c r="I21" s="55">
        <v>1</v>
      </c>
      <c r="J21" s="54" t="s">
        <v>40</v>
      </c>
      <c r="K21" s="55">
        <v>0</v>
      </c>
      <c r="L21" s="55">
        <v>1</v>
      </c>
      <c r="M21" s="55">
        <v>0</v>
      </c>
      <c r="N21" s="55">
        <v>0</v>
      </c>
      <c r="O21" s="55">
        <v>0</v>
      </c>
      <c r="P21" s="55">
        <v>0</v>
      </c>
      <c r="Q21" s="55">
        <v>0</v>
      </c>
      <c r="R21" s="55">
        <v>0</v>
      </c>
      <c r="S21" s="55">
        <v>0</v>
      </c>
      <c r="T21" s="55">
        <v>8</v>
      </c>
      <c r="U21" s="55">
        <v>8</v>
      </c>
      <c r="V21" s="55">
        <v>8</v>
      </c>
      <c r="W21" s="55">
        <v>8</v>
      </c>
      <c r="X21" s="55">
        <v>8</v>
      </c>
      <c r="Y21" s="55">
        <v>8</v>
      </c>
      <c r="Z21" s="55">
        <v>8</v>
      </c>
      <c r="AA21" s="55">
        <v>1</v>
      </c>
      <c r="AB21" s="55">
        <v>1</v>
      </c>
      <c r="AC21" s="55">
        <v>0</v>
      </c>
      <c r="AD21" s="55">
        <v>0</v>
      </c>
      <c r="AE21" s="55">
        <v>0</v>
      </c>
      <c r="AF21" s="55">
        <v>0</v>
      </c>
      <c r="AG21" s="54" t="s">
        <v>74</v>
      </c>
      <c r="AH21" s="54" t="s">
        <v>74</v>
      </c>
      <c r="AI21" s="54" t="s">
        <v>75</v>
      </c>
      <c r="AJ21" s="54" t="s">
        <v>75</v>
      </c>
      <c r="AK21" s="54" t="s">
        <v>75</v>
      </c>
      <c r="AL21" s="54" t="s">
        <v>75</v>
      </c>
      <c r="AM21" s="54" t="s">
        <v>75</v>
      </c>
      <c r="AN21" s="55">
        <v>8</v>
      </c>
      <c r="AO21" s="55">
        <v>8</v>
      </c>
      <c r="AP21" s="55">
        <v>0</v>
      </c>
      <c r="AQ21" s="55">
        <v>0</v>
      </c>
      <c r="AR21" s="55">
        <v>0</v>
      </c>
      <c r="AS21" s="55">
        <v>0</v>
      </c>
      <c r="AT21" s="55">
        <v>0</v>
      </c>
      <c r="AU21" s="55">
        <v>1</v>
      </c>
      <c r="AV21" s="55">
        <v>1</v>
      </c>
      <c r="AW21" s="55">
        <v>0</v>
      </c>
      <c r="AX21" s="55">
        <v>0</v>
      </c>
      <c r="AY21" s="55">
        <v>0</v>
      </c>
      <c r="AZ21" s="55">
        <v>0</v>
      </c>
      <c r="BA21" s="55">
        <v>0</v>
      </c>
      <c r="BB21" s="55">
        <v>0</v>
      </c>
      <c r="BD21" s="55"/>
      <c r="BE21" s="56"/>
      <c r="BF21" s="56"/>
      <c r="BG21" s="56"/>
      <c r="BH21" s="56"/>
      <c r="BI21" s="56"/>
      <c r="BJ21" s="56"/>
      <c r="BO21" s="57"/>
      <c r="BP21" s="55"/>
    </row>
    <row r="22" spans="1:68">
      <c r="A22" s="54" t="s">
        <v>179</v>
      </c>
      <c r="B22" s="55">
        <v>28</v>
      </c>
      <c r="C22" s="54" t="s">
        <v>180</v>
      </c>
      <c r="D22" s="55">
        <v>28047</v>
      </c>
      <c r="E22" s="54" t="s">
        <v>3</v>
      </c>
      <c r="F22" s="54" t="s">
        <v>9</v>
      </c>
      <c r="G22" s="54" t="s">
        <v>19</v>
      </c>
      <c r="H22" s="54" t="s">
        <v>23</v>
      </c>
      <c r="I22" s="55">
        <v>5</v>
      </c>
      <c r="J22" s="54" t="s">
        <v>40</v>
      </c>
      <c r="K22" s="55">
        <v>0</v>
      </c>
      <c r="L22" s="55">
        <v>0</v>
      </c>
      <c r="M22" s="55">
        <v>0</v>
      </c>
      <c r="N22" s="55">
        <v>0</v>
      </c>
      <c r="O22" s="55">
        <v>0</v>
      </c>
      <c r="P22" s="55">
        <v>1</v>
      </c>
      <c r="Q22" s="55">
        <v>0</v>
      </c>
      <c r="R22" s="55">
        <v>0</v>
      </c>
      <c r="S22" s="55">
        <v>0</v>
      </c>
      <c r="T22" s="55">
        <v>8</v>
      </c>
      <c r="U22" s="55">
        <v>8</v>
      </c>
      <c r="V22" s="55">
        <v>8</v>
      </c>
      <c r="W22" s="55">
        <v>8</v>
      </c>
      <c r="X22" s="55">
        <v>8</v>
      </c>
      <c r="Y22" s="55">
        <v>10</v>
      </c>
      <c r="Z22" s="55">
        <v>8</v>
      </c>
      <c r="AA22" s="55">
        <v>0</v>
      </c>
      <c r="AB22" s="55">
        <v>0</v>
      </c>
      <c r="AC22" s="55">
        <v>0</v>
      </c>
      <c r="AD22" s="55">
        <v>0</v>
      </c>
      <c r="AE22" s="55">
        <v>1</v>
      </c>
      <c r="AF22" s="55">
        <v>0</v>
      </c>
      <c r="AG22" s="54" t="s">
        <v>74</v>
      </c>
      <c r="AH22" s="54" t="s">
        <v>75</v>
      </c>
      <c r="AI22" s="54" t="s">
        <v>74</v>
      </c>
      <c r="AJ22" s="54" t="s">
        <v>75</v>
      </c>
      <c r="AK22" s="54" t="s">
        <v>75</v>
      </c>
      <c r="AL22" s="54" t="s">
        <v>75</v>
      </c>
      <c r="AM22" s="54" t="s">
        <v>75</v>
      </c>
      <c r="AN22" s="55">
        <v>8</v>
      </c>
      <c r="AO22" s="55">
        <v>0</v>
      </c>
      <c r="AP22" s="55">
        <v>10</v>
      </c>
      <c r="AQ22" s="55">
        <v>0</v>
      </c>
      <c r="AR22" s="55">
        <v>0</v>
      </c>
      <c r="AS22" s="55">
        <v>0</v>
      </c>
      <c r="AT22" s="55">
        <v>0</v>
      </c>
      <c r="AU22" s="55">
        <v>1</v>
      </c>
      <c r="AV22" s="55">
        <v>0</v>
      </c>
      <c r="AW22" s="55">
        <v>1</v>
      </c>
      <c r="AX22" s="55">
        <v>0</v>
      </c>
      <c r="AY22" s="55">
        <v>0</v>
      </c>
      <c r="AZ22" s="55">
        <v>0</v>
      </c>
      <c r="BA22" s="55">
        <v>0</v>
      </c>
      <c r="BB22" s="54" t="s">
        <v>181</v>
      </c>
      <c r="BD22" s="55"/>
      <c r="BE22" s="56"/>
      <c r="BF22" s="56"/>
      <c r="BG22" s="56"/>
      <c r="BH22" s="56"/>
      <c r="BI22" s="56"/>
      <c r="BJ22" s="56"/>
      <c r="BO22" s="57"/>
      <c r="BP22" s="55"/>
    </row>
    <row r="23" spans="1:68">
      <c r="A23" s="54" t="s">
        <v>179</v>
      </c>
      <c r="B23" s="55">
        <v>28</v>
      </c>
      <c r="C23" s="54" t="s">
        <v>180</v>
      </c>
      <c r="D23" s="55">
        <v>28032</v>
      </c>
      <c r="E23" s="54" t="s">
        <v>4</v>
      </c>
      <c r="F23" s="54" t="s">
        <v>9</v>
      </c>
      <c r="G23" s="54" t="s">
        <v>19</v>
      </c>
      <c r="H23" s="54" t="s">
        <v>23</v>
      </c>
      <c r="I23" s="55">
        <v>6</v>
      </c>
      <c r="J23" s="54" t="s">
        <v>36</v>
      </c>
      <c r="K23" s="55">
        <v>1</v>
      </c>
      <c r="L23" s="55">
        <v>1</v>
      </c>
      <c r="M23" s="55">
        <v>1</v>
      </c>
      <c r="N23" s="55">
        <v>1</v>
      </c>
      <c r="O23" s="55">
        <v>0</v>
      </c>
      <c r="P23" s="55">
        <v>1</v>
      </c>
      <c r="Q23" s="55">
        <v>0</v>
      </c>
      <c r="R23" s="55">
        <v>0</v>
      </c>
      <c r="S23" s="55">
        <v>0</v>
      </c>
      <c r="T23" s="55">
        <v>7</v>
      </c>
      <c r="U23" s="55">
        <v>10</v>
      </c>
      <c r="V23" s="55">
        <v>7</v>
      </c>
      <c r="W23" s="55">
        <v>9</v>
      </c>
      <c r="X23" s="55">
        <v>9</v>
      </c>
      <c r="Y23" s="55">
        <v>3</v>
      </c>
      <c r="Z23" s="55">
        <v>3</v>
      </c>
      <c r="AA23" s="55">
        <v>0</v>
      </c>
      <c r="AB23" s="55">
        <v>0</v>
      </c>
      <c r="AC23" s="55">
        <v>0</v>
      </c>
      <c r="AD23" s="55">
        <v>0</v>
      </c>
      <c r="AE23" s="55">
        <v>0</v>
      </c>
      <c r="AF23" s="55">
        <v>1</v>
      </c>
      <c r="AG23" s="54" t="s">
        <v>74</v>
      </c>
      <c r="AH23" s="55">
        <v>0</v>
      </c>
      <c r="AI23" s="55">
        <v>0</v>
      </c>
      <c r="AJ23" s="55">
        <v>0</v>
      </c>
      <c r="AK23" s="55">
        <v>0</v>
      </c>
      <c r="AL23" s="55">
        <v>0</v>
      </c>
      <c r="AM23" s="55">
        <v>0</v>
      </c>
      <c r="AN23" s="55">
        <v>7</v>
      </c>
      <c r="AO23" s="55">
        <v>8</v>
      </c>
      <c r="AP23" s="55">
        <v>10</v>
      </c>
      <c r="AQ23" s="55">
        <v>7</v>
      </c>
      <c r="AR23" s="55">
        <v>7</v>
      </c>
      <c r="AS23" s="55">
        <v>7</v>
      </c>
      <c r="AT23" s="55">
        <v>3</v>
      </c>
      <c r="AU23" s="55">
        <v>0</v>
      </c>
      <c r="AV23" s="55">
        <v>0</v>
      </c>
      <c r="AW23" s="55">
        <v>0</v>
      </c>
      <c r="AX23" s="55">
        <v>1</v>
      </c>
      <c r="AY23" s="55">
        <v>0</v>
      </c>
      <c r="AZ23" s="55">
        <v>0</v>
      </c>
      <c r="BA23" s="55">
        <v>0</v>
      </c>
      <c r="BB23" s="55">
        <v>0</v>
      </c>
      <c r="BD23" s="55"/>
      <c r="BE23" s="56"/>
      <c r="BF23" s="56"/>
      <c r="BG23" s="56"/>
      <c r="BH23" s="56"/>
      <c r="BI23" s="56"/>
      <c r="BJ23" s="56"/>
      <c r="BO23" s="57"/>
      <c r="BP23" s="55"/>
    </row>
    <row r="24" spans="1:68">
      <c r="A24" s="54" t="s">
        <v>179</v>
      </c>
      <c r="B24" s="55">
        <v>28</v>
      </c>
      <c r="C24" s="54" t="s">
        <v>180</v>
      </c>
      <c r="D24" s="55">
        <v>28030</v>
      </c>
      <c r="E24" s="55">
        <v>0</v>
      </c>
      <c r="F24" s="54" t="s">
        <v>9</v>
      </c>
      <c r="G24" s="54" t="s">
        <v>19</v>
      </c>
      <c r="H24" s="54" t="s">
        <v>22</v>
      </c>
      <c r="I24" s="55">
        <v>1</v>
      </c>
      <c r="J24" s="54" t="s">
        <v>39</v>
      </c>
      <c r="K24" s="55">
        <v>0</v>
      </c>
      <c r="L24" s="55">
        <v>1</v>
      </c>
      <c r="M24" s="55">
        <v>0</v>
      </c>
      <c r="N24" s="55">
        <v>0</v>
      </c>
      <c r="O24" s="55">
        <v>0</v>
      </c>
      <c r="P24" s="55">
        <v>0</v>
      </c>
      <c r="Q24" s="55">
        <v>0</v>
      </c>
      <c r="R24" s="55">
        <v>0</v>
      </c>
      <c r="S24" s="55">
        <v>0</v>
      </c>
      <c r="T24" s="55">
        <v>8</v>
      </c>
      <c r="U24" s="55">
        <v>8</v>
      </c>
      <c r="V24" s="55">
        <v>8</v>
      </c>
      <c r="W24" s="55">
        <v>8</v>
      </c>
      <c r="X24" s="55">
        <v>8</v>
      </c>
      <c r="Y24" s="55">
        <v>8</v>
      </c>
      <c r="Z24" s="55">
        <v>8</v>
      </c>
      <c r="AA24" s="55">
        <v>0</v>
      </c>
      <c r="AB24" s="55">
        <v>0</v>
      </c>
      <c r="AC24" s="55">
        <v>0</v>
      </c>
      <c r="AD24" s="55">
        <v>0</v>
      </c>
      <c r="AE24" s="55">
        <v>0</v>
      </c>
      <c r="AF24" s="55">
        <v>0</v>
      </c>
      <c r="AG24" s="54" t="s">
        <v>74</v>
      </c>
      <c r="AH24" s="54" t="s">
        <v>75</v>
      </c>
      <c r="AI24" s="54" t="s">
        <v>75</v>
      </c>
      <c r="AJ24" s="54" t="s">
        <v>75</v>
      </c>
      <c r="AK24" s="54" t="s">
        <v>75</v>
      </c>
      <c r="AL24" s="54" t="s">
        <v>75</v>
      </c>
      <c r="AM24" s="54" t="s">
        <v>75</v>
      </c>
      <c r="AN24" s="55">
        <v>8</v>
      </c>
      <c r="AO24" s="55">
        <v>0</v>
      </c>
      <c r="AP24" s="55">
        <v>0</v>
      </c>
      <c r="AQ24" s="55">
        <v>0</v>
      </c>
      <c r="AR24" s="55">
        <v>0</v>
      </c>
      <c r="AS24" s="55">
        <v>0</v>
      </c>
      <c r="AT24" s="55">
        <v>0</v>
      </c>
      <c r="AU24" s="55">
        <v>0</v>
      </c>
      <c r="AV24" s="55">
        <v>0</v>
      </c>
      <c r="AW24" s="55">
        <v>0</v>
      </c>
      <c r="AX24" s="55">
        <v>0</v>
      </c>
      <c r="AY24" s="55">
        <v>0</v>
      </c>
      <c r="AZ24" s="55">
        <v>0</v>
      </c>
      <c r="BA24" s="55">
        <v>0</v>
      </c>
      <c r="BB24" s="55">
        <v>0</v>
      </c>
      <c r="BD24" s="55"/>
      <c r="BE24" s="56"/>
      <c r="BF24" s="56"/>
      <c r="BG24" s="56"/>
      <c r="BH24" s="56"/>
      <c r="BI24" s="56"/>
      <c r="BJ24" s="56"/>
      <c r="BO24" s="57"/>
      <c r="BP24" s="55"/>
    </row>
    <row r="25" spans="1:68">
      <c r="A25" s="54" t="s">
        <v>179</v>
      </c>
      <c r="B25" s="55">
        <v>28</v>
      </c>
      <c r="C25" s="54" t="s">
        <v>180</v>
      </c>
      <c r="D25" s="55">
        <v>28005</v>
      </c>
      <c r="E25" s="54" t="s">
        <v>3</v>
      </c>
      <c r="F25" s="54" t="s">
        <v>9</v>
      </c>
      <c r="G25" s="54" t="s">
        <v>19</v>
      </c>
      <c r="H25" s="54" t="s">
        <v>22</v>
      </c>
      <c r="I25" s="55">
        <v>1</v>
      </c>
      <c r="J25" s="54" t="s">
        <v>40</v>
      </c>
      <c r="K25" s="55">
        <v>0</v>
      </c>
      <c r="L25" s="55">
        <v>1</v>
      </c>
      <c r="M25" s="55">
        <v>0</v>
      </c>
      <c r="N25" s="55">
        <v>0</v>
      </c>
      <c r="O25" s="55">
        <v>0</v>
      </c>
      <c r="P25" s="55">
        <v>0</v>
      </c>
      <c r="Q25" s="55">
        <v>0</v>
      </c>
      <c r="R25" s="55">
        <v>0</v>
      </c>
      <c r="S25" s="55">
        <v>0</v>
      </c>
      <c r="T25" s="55">
        <v>7</v>
      </c>
      <c r="U25" s="55">
        <v>7</v>
      </c>
      <c r="V25" s="55">
        <v>7</v>
      </c>
      <c r="W25" s="55">
        <v>6</v>
      </c>
      <c r="X25" s="55">
        <v>6</v>
      </c>
      <c r="Y25" s="55">
        <v>7</v>
      </c>
      <c r="Z25" s="55">
        <v>7</v>
      </c>
      <c r="AA25" s="55">
        <v>0</v>
      </c>
      <c r="AB25" s="55">
        <v>0</v>
      </c>
      <c r="AC25" s="55">
        <v>1</v>
      </c>
      <c r="AD25" s="55">
        <v>0</v>
      </c>
      <c r="AE25" s="55">
        <v>1</v>
      </c>
      <c r="AF25" s="55">
        <v>0</v>
      </c>
      <c r="AG25" s="54" t="s">
        <v>75</v>
      </c>
      <c r="AH25" s="54" t="s">
        <v>75</v>
      </c>
      <c r="AI25" s="54" t="s">
        <v>75</v>
      </c>
      <c r="AJ25" s="54" t="s">
        <v>75</v>
      </c>
      <c r="AK25" s="54" t="s">
        <v>75</v>
      </c>
      <c r="AL25" s="54" t="s">
        <v>75</v>
      </c>
      <c r="AM25" s="54" t="s">
        <v>75</v>
      </c>
      <c r="AN25" s="55">
        <v>0</v>
      </c>
      <c r="AO25" s="55">
        <v>0</v>
      </c>
      <c r="AP25" s="55">
        <v>0</v>
      </c>
      <c r="AQ25" s="55">
        <v>0</v>
      </c>
      <c r="AR25" s="55">
        <v>0</v>
      </c>
      <c r="AS25" s="55">
        <v>0</v>
      </c>
      <c r="AT25" s="55">
        <v>0</v>
      </c>
      <c r="AU25" s="55">
        <v>0</v>
      </c>
      <c r="AV25" s="55">
        <v>1</v>
      </c>
      <c r="AW25" s="55">
        <v>0</v>
      </c>
      <c r="AX25" s="55">
        <v>0</v>
      </c>
      <c r="AY25" s="55">
        <v>1</v>
      </c>
      <c r="AZ25" s="55">
        <v>0</v>
      </c>
      <c r="BA25" s="55">
        <v>0</v>
      </c>
      <c r="BB25" s="54" t="s">
        <v>106</v>
      </c>
      <c r="BD25" s="55"/>
      <c r="BE25" s="56"/>
      <c r="BF25" s="56"/>
      <c r="BG25" s="56"/>
      <c r="BH25" s="56"/>
      <c r="BI25" s="56"/>
      <c r="BJ25" s="56"/>
      <c r="BO25" s="57"/>
      <c r="BP25" s="55"/>
    </row>
    <row r="26" spans="1:68">
      <c r="A26" s="54" t="s">
        <v>179</v>
      </c>
      <c r="B26" s="55">
        <v>28</v>
      </c>
      <c r="C26" s="54" t="s">
        <v>180</v>
      </c>
      <c r="D26" s="55">
        <v>28001</v>
      </c>
      <c r="E26" s="54" t="s">
        <v>3</v>
      </c>
      <c r="F26" s="54" t="s">
        <v>9</v>
      </c>
      <c r="G26" s="54" t="s">
        <v>19</v>
      </c>
      <c r="H26" s="54" t="s">
        <v>22</v>
      </c>
      <c r="I26" s="54" t="s">
        <v>33</v>
      </c>
      <c r="J26" s="54" t="s">
        <v>37</v>
      </c>
      <c r="K26" s="55">
        <v>0</v>
      </c>
      <c r="L26" s="55">
        <v>1</v>
      </c>
      <c r="M26" s="55">
        <v>0</v>
      </c>
      <c r="N26" s="55">
        <v>0</v>
      </c>
      <c r="O26" s="55">
        <v>0</v>
      </c>
      <c r="P26" s="55">
        <v>0</v>
      </c>
      <c r="Q26" s="55">
        <v>0</v>
      </c>
      <c r="R26" s="55">
        <v>0</v>
      </c>
      <c r="S26" s="55">
        <v>0</v>
      </c>
      <c r="T26" s="55">
        <v>9</v>
      </c>
      <c r="U26" s="55">
        <v>10</v>
      </c>
      <c r="V26" s="55">
        <v>8</v>
      </c>
      <c r="W26" s="55">
        <v>10</v>
      </c>
      <c r="X26" s="55">
        <v>9</v>
      </c>
      <c r="Y26" s="55">
        <v>0</v>
      </c>
      <c r="Z26" s="55">
        <v>0</v>
      </c>
      <c r="AA26" s="55">
        <v>1</v>
      </c>
      <c r="AB26" s="55">
        <v>1</v>
      </c>
      <c r="AC26" s="55">
        <v>0</v>
      </c>
      <c r="AD26" s="55">
        <v>0</v>
      </c>
      <c r="AE26" s="55">
        <v>0</v>
      </c>
      <c r="AF26" s="55">
        <v>0</v>
      </c>
      <c r="AG26" s="54" t="s">
        <v>72</v>
      </c>
      <c r="AH26" s="54" t="s">
        <v>74</v>
      </c>
      <c r="AI26" s="55">
        <v>0</v>
      </c>
      <c r="AJ26" s="55">
        <v>0</v>
      </c>
      <c r="AK26" s="55">
        <v>0</v>
      </c>
      <c r="AL26" s="55">
        <v>0</v>
      </c>
      <c r="AM26" s="55">
        <v>0</v>
      </c>
      <c r="AN26" s="55">
        <v>9</v>
      </c>
      <c r="AO26" s="55">
        <v>5</v>
      </c>
      <c r="AP26" s="55">
        <v>0</v>
      </c>
      <c r="AQ26" s="55">
        <v>0</v>
      </c>
      <c r="AR26" s="55">
        <v>0</v>
      </c>
      <c r="AS26" s="55">
        <v>0</v>
      </c>
      <c r="AT26" s="55">
        <v>0</v>
      </c>
      <c r="AU26" s="55">
        <v>1</v>
      </c>
      <c r="AV26" s="55">
        <v>1</v>
      </c>
      <c r="AW26" s="55">
        <v>0</v>
      </c>
      <c r="AX26" s="55">
        <v>0</v>
      </c>
      <c r="AY26" s="55">
        <v>0</v>
      </c>
      <c r="AZ26" s="55">
        <v>0</v>
      </c>
      <c r="BA26" s="55">
        <v>0</v>
      </c>
      <c r="BB26" s="55">
        <v>0</v>
      </c>
      <c r="BD26" s="55"/>
      <c r="BE26" s="56"/>
      <c r="BF26" s="56"/>
      <c r="BG26" s="56"/>
      <c r="BH26" s="56"/>
      <c r="BI26" s="56"/>
      <c r="BJ26" s="56"/>
      <c r="BO26" s="57"/>
      <c r="BP26" s="55"/>
    </row>
    <row r="27" spans="1:68">
      <c r="A27" s="54" t="s">
        <v>179</v>
      </c>
      <c r="B27" s="55">
        <v>28</v>
      </c>
      <c r="C27" s="54" t="s">
        <v>180</v>
      </c>
      <c r="D27" s="55">
        <v>28006</v>
      </c>
      <c r="E27" s="54" t="s">
        <v>3</v>
      </c>
      <c r="F27" s="54" t="s">
        <v>9</v>
      </c>
      <c r="G27" s="54" t="s">
        <v>18</v>
      </c>
      <c r="H27" s="54" t="s">
        <v>23</v>
      </c>
      <c r="I27" s="55">
        <v>5</v>
      </c>
      <c r="J27" s="54" t="s">
        <v>36</v>
      </c>
      <c r="K27" s="55">
        <v>0</v>
      </c>
      <c r="L27" s="55">
        <v>1</v>
      </c>
      <c r="M27" s="55">
        <v>0</v>
      </c>
      <c r="N27" s="55">
        <v>0</v>
      </c>
      <c r="O27" s="55">
        <v>0</v>
      </c>
      <c r="P27" s="55">
        <v>1</v>
      </c>
      <c r="Q27" s="55">
        <v>0</v>
      </c>
      <c r="R27" s="55">
        <v>0</v>
      </c>
      <c r="S27" s="55">
        <v>0</v>
      </c>
      <c r="T27" s="55">
        <v>6</v>
      </c>
      <c r="U27" s="55">
        <v>6</v>
      </c>
      <c r="V27" s="55">
        <v>6</v>
      </c>
      <c r="W27" s="55">
        <v>6</v>
      </c>
      <c r="X27" s="55">
        <v>6</v>
      </c>
      <c r="Y27" s="55">
        <v>6</v>
      </c>
      <c r="Z27" s="55">
        <v>6</v>
      </c>
      <c r="AA27" s="55">
        <v>1</v>
      </c>
      <c r="AB27" s="55">
        <v>0</v>
      </c>
      <c r="AC27" s="55">
        <v>0</v>
      </c>
      <c r="AD27" s="55">
        <v>0</v>
      </c>
      <c r="AE27" s="55">
        <v>1</v>
      </c>
      <c r="AF27" s="55">
        <v>0</v>
      </c>
      <c r="AG27" s="54" t="s">
        <v>72</v>
      </c>
      <c r="AH27" s="54" t="s">
        <v>74</v>
      </c>
      <c r="AI27" s="54" t="s">
        <v>73</v>
      </c>
      <c r="AJ27" s="54" t="s">
        <v>75</v>
      </c>
      <c r="AK27" s="54" t="s">
        <v>75</v>
      </c>
      <c r="AL27" s="54" t="s">
        <v>75</v>
      </c>
      <c r="AM27" s="54" t="s">
        <v>75</v>
      </c>
      <c r="AN27" s="55">
        <v>7</v>
      </c>
      <c r="AO27" s="55">
        <v>7</v>
      </c>
      <c r="AP27" s="55">
        <v>7</v>
      </c>
      <c r="AQ27" s="55">
        <v>7</v>
      </c>
      <c r="AR27" s="55">
        <v>7</v>
      </c>
      <c r="AS27" s="55">
        <v>7</v>
      </c>
      <c r="AT27" s="55">
        <v>7</v>
      </c>
      <c r="AU27" s="55">
        <v>1</v>
      </c>
      <c r="AV27" s="55">
        <v>0</v>
      </c>
      <c r="AW27" s="55">
        <v>1</v>
      </c>
      <c r="AX27" s="55">
        <v>0</v>
      </c>
      <c r="AY27" s="55">
        <v>0</v>
      </c>
      <c r="AZ27" s="55">
        <v>0</v>
      </c>
      <c r="BA27" s="55">
        <v>0</v>
      </c>
      <c r="BB27" s="54" t="s">
        <v>109</v>
      </c>
      <c r="BD27" s="55"/>
      <c r="BE27" s="56"/>
      <c r="BF27" s="56"/>
      <c r="BG27" s="56"/>
      <c r="BH27" s="56"/>
      <c r="BI27" s="56"/>
      <c r="BJ27" s="56"/>
      <c r="BO27" s="57"/>
      <c r="BP27" s="55"/>
    </row>
    <row r="28" spans="1:68">
      <c r="A28" s="54" t="s">
        <v>179</v>
      </c>
      <c r="B28" s="55">
        <v>28</v>
      </c>
      <c r="C28" s="54" t="s">
        <v>180</v>
      </c>
      <c r="D28" s="55">
        <v>28012</v>
      </c>
      <c r="E28" s="54" t="s">
        <v>3</v>
      </c>
      <c r="F28" s="54" t="s">
        <v>9</v>
      </c>
      <c r="G28" s="54" t="s">
        <v>19</v>
      </c>
      <c r="H28" s="54" t="s">
        <v>22</v>
      </c>
      <c r="I28" s="55">
        <v>1</v>
      </c>
      <c r="J28" s="54" t="s">
        <v>37</v>
      </c>
      <c r="K28" s="55">
        <v>0</v>
      </c>
      <c r="L28" s="55">
        <v>1</v>
      </c>
      <c r="M28" s="55">
        <v>0</v>
      </c>
      <c r="N28" s="55">
        <v>0</v>
      </c>
      <c r="O28" s="55">
        <v>0</v>
      </c>
      <c r="P28" s="55">
        <v>0</v>
      </c>
      <c r="Q28" s="55">
        <v>0</v>
      </c>
      <c r="R28" s="55">
        <v>0</v>
      </c>
      <c r="S28" s="55">
        <v>0</v>
      </c>
      <c r="T28" s="55">
        <v>6</v>
      </c>
      <c r="U28" s="55">
        <v>7</v>
      </c>
      <c r="V28" s="55">
        <v>6</v>
      </c>
      <c r="W28" s="55">
        <v>7</v>
      </c>
      <c r="X28" s="55">
        <v>7</v>
      </c>
      <c r="Y28" s="55">
        <v>7</v>
      </c>
      <c r="Z28" s="55">
        <v>7</v>
      </c>
      <c r="AA28" s="55">
        <v>1</v>
      </c>
      <c r="AB28" s="55">
        <v>1</v>
      </c>
      <c r="AC28" s="55">
        <v>0</v>
      </c>
      <c r="AD28" s="55">
        <v>0</v>
      </c>
      <c r="AE28" s="55">
        <v>0</v>
      </c>
      <c r="AF28" s="55">
        <v>1</v>
      </c>
      <c r="AG28" s="54" t="s">
        <v>73</v>
      </c>
      <c r="AH28" s="54" t="s">
        <v>75</v>
      </c>
      <c r="AI28" s="54" t="s">
        <v>75</v>
      </c>
      <c r="AJ28" s="54" t="s">
        <v>75</v>
      </c>
      <c r="AK28" s="54" t="s">
        <v>75</v>
      </c>
      <c r="AL28" s="54" t="s">
        <v>75</v>
      </c>
      <c r="AM28" s="54" t="s">
        <v>75</v>
      </c>
      <c r="AN28" s="55">
        <v>9</v>
      </c>
      <c r="AO28" s="55">
        <v>0</v>
      </c>
      <c r="AP28" s="55">
        <v>0</v>
      </c>
      <c r="AQ28" s="55">
        <v>0</v>
      </c>
      <c r="AR28" s="55">
        <v>0</v>
      </c>
      <c r="AS28" s="55">
        <v>0</v>
      </c>
      <c r="AT28" s="55">
        <v>0</v>
      </c>
      <c r="AU28" s="55">
        <v>1</v>
      </c>
      <c r="AV28" s="55">
        <v>1</v>
      </c>
      <c r="AW28" s="55">
        <v>0</v>
      </c>
      <c r="AX28" s="55">
        <v>0</v>
      </c>
      <c r="AY28" s="55">
        <v>0</v>
      </c>
      <c r="AZ28" s="55">
        <v>0</v>
      </c>
      <c r="BA28" s="55">
        <v>0</v>
      </c>
      <c r="BB28" s="54" t="s">
        <v>88</v>
      </c>
      <c r="BD28" s="55"/>
      <c r="BE28" s="56"/>
      <c r="BF28" s="56"/>
      <c r="BG28" s="56"/>
      <c r="BH28" s="56"/>
      <c r="BI28" s="56"/>
      <c r="BJ28" s="56"/>
      <c r="BO28" s="57"/>
      <c r="BP28" s="55"/>
    </row>
    <row r="29" spans="1:68">
      <c r="A29" s="54" t="s">
        <v>179</v>
      </c>
      <c r="B29" s="55">
        <v>28</v>
      </c>
      <c r="C29" s="54" t="s">
        <v>180</v>
      </c>
      <c r="D29" s="55">
        <v>998077</v>
      </c>
      <c r="E29" s="54" t="s">
        <v>3</v>
      </c>
      <c r="F29" s="54" t="s">
        <v>9</v>
      </c>
      <c r="G29" s="54" t="s">
        <v>19</v>
      </c>
      <c r="H29" s="54" t="s">
        <v>22</v>
      </c>
      <c r="I29" s="55">
        <v>3</v>
      </c>
      <c r="J29" s="54" t="s">
        <v>38</v>
      </c>
      <c r="K29" s="55">
        <v>0</v>
      </c>
      <c r="L29" s="55">
        <v>1</v>
      </c>
      <c r="M29" s="55">
        <v>0</v>
      </c>
      <c r="N29" s="55">
        <v>0</v>
      </c>
      <c r="O29" s="55">
        <v>1</v>
      </c>
      <c r="P29" s="55">
        <v>0</v>
      </c>
      <c r="Q29" s="55">
        <v>0</v>
      </c>
      <c r="R29" s="55">
        <v>0</v>
      </c>
      <c r="S29" s="55">
        <v>0</v>
      </c>
      <c r="T29" s="55">
        <v>6</v>
      </c>
      <c r="U29" s="55">
        <v>2</v>
      </c>
      <c r="V29" s="55">
        <v>5</v>
      </c>
      <c r="W29" s="55">
        <v>7</v>
      </c>
      <c r="X29" s="55">
        <v>7</v>
      </c>
      <c r="Y29" s="55">
        <v>5</v>
      </c>
      <c r="Z29" s="55">
        <v>5</v>
      </c>
      <c r="AA29" s="55">
        <v>1</v>
      </c>
      <c r="AB29" s="55">
        <v>0</v>
      </c>
      <c r="AC29" s="55">
        <v>1</v>
      </c>
      <c r="AD29" s="55">
        <v>0</v>
      </c>
      <c r="AE29" s="55">
        <v>0</v>
      </c>
      <c r="AF29" s="55">
        <v>0</v>
      </c>
      <c r="AG29" s="54" t="s">
        <v>74</v>
      </c>
      <c r="AH29" s="54" t="s">
        <v>74</v>
      </c>
      <c r="AI29" s="54" t="s">
        <v>75</v>
      </c>
      <c r="AJ29" s="54" t="s">
        <v>75</v>
      </c>
      <c r="AK29" s="54" t="s">
        <v>75</v>
      </c>
      <c r="AL29" s="54" t="s">
        <v>75</v>
      </c>
      <c r="AM29" s="54" t="s">
        <v>74</v>
      </c>
      <c r="AN29" s="55">
        <v>6</v>
      </c>
      <c r="AO29" s="55">
        <v>6</v>
      </c>
      <c r="AP29" s="55">
        <v>0</v>
      </c>
      <c r="AQ29" s="55">
        <v>0</v>
      </c>
      <c r="AR29" s="55">
        <v>0</v>
      </c>
      <c r="AS29" s="55">
        <v>0</v>
      </c>
      <c r="AT29" s="55">
        <v>3</v>
      </c>
      <c r="AU29" s="55">
        <v>1</v>
      </c>
      <c r="AV29" s="55">
        <v>1</v>
      </c>
      <c r="AW29" s="55">
        <v>0</v>
      </c>
      <c r="AX29" s="55">
        <v>0</v>
      </c>
      <c r="AY29" s="55">
        <v>0</v>
      </c>
      <c r="AZ29" s="55">
        <v>0</v>
      </c>
      <c r="BA29" s="55">
        <v>0</v>
      </c>
      <c r="BB29" s="55">
        <v>0</v>
      </c>
      <c r="BD29" s="55"/>
      <c r="BE29" s="56"/>
      <c r="BF29" s="56"/>
      <c r="BG29" s="56"/>
      <c r="BH29" s="56"/>
      <c r="BI29" s="56"/>
      <c r="BJ29" s="56"/>
      <c r="BO29" s="57"/>
      <c r="BP29" s="55"/>
    </row>
    <row r="30" spans="1:68">
      <c r="A30" s="54" t="s">
        <v>179</v>
      </c>
      <c r="B30" s="55">
        <v>28</v>
      </c>
      <c r="C30" s="54" t="s">
        <v>180</v>
      </c>
      <c r="D30" s="55">
        <v>999897</v>
      </c>
      <c r="E30" s="54" t="s">
        <v>3</v>
      </c>
      <c r="F30" s="54" t="s">
        <v>9</v>
      </c>
      <c r="G30" s="54" t="s">
        <v>19</v>
      </c>
      <c r="H30" s="54" t="s">
        <v>23</v>
      </c>
      <c r="I30" s="55">
        <v>2</v>
      </c>
      <c r="J30" s="54" t="s">
        <v>38</v>
      </c>
      <c r="K30" s="55">
        <v>0</v>
      </c>
      <c r="L30" s="55">
        <v>1</v>
      </c>
      <c r="M30" s="55">
        <v>0</v>
      </c>
      <c r="N30" s="55">
        <v>0</v>
      </c>
      <c r="O30" s="55">
        <v>0</v>
      </c>
      <c r="P30" s="55">
        <v>0</v>
      </c>
      <c r="Q30" s="55">
        <v>0</v>
      </c>
      <c r="R30" s="55">
        <v>0</v>
      </c>
      <c r="S30" s="55">
        <v>0</v>
      </c>
      <c r="T30" s="55">
        <v>9</v>
      </c>
      <c r="U30" s="55">
        <v>6</v>
      </c>
      <c r="V30" s="55">
        <v>8</v>
      </c>
      <c r="W30" s="55">
        <v>8</v>
      </c>
      <c r="X30" s="55">
        <v>7</v>
      </c>
      <c r="Y30" s="55">
        <v>8</v>
      </c>
      <c r="Z30" s="55">
        <v>8</v>
      </c>
      <c r="AA30" s="55">
        <v>1</v>
      </c>
      <c r="AB30" s="55">
        <v>0</v>
      </c>
      <c r="AC30" s="55">
        <v>0</v>
      </c>
      <c r="AD30" s="55">
        <v>0</v>
      </c>
      <c r="AE30" s="55">
        <v>0</v>
      </c>
      <c r="AF30" s="55">
        <v>0</v>
      </c>
      <c r="AG30" s="55">
        <v>0</v>
      </c>
      <c r="AH30" s="55">
        <v>0</v>
      </c>
      <c r="AI30" s="55">
        <v>0</v>
      </c>
      <c r="AJ30" s="55">
        <v>0</v>
      </c>
      <c r="AK30" s="55">
        <v>0</v>
      </c>
      <c r="AL30" s="55">
        <v>0</v>
      </c>
      <c r="AM30" s="55">
        <v>0</v>
      </c>
      <c r="AN30" s="55">
        <v>10</v>
      </c>
      <c r="AO30" s="55">
        <v>3</v>
      </c>
      <c r="AP30" s="55">
        <v>2</v>
      </c>
      <c r="AQ30" s="55">
        <v>10</v>
      </c>
      <c r="AR30" s="55">
        <v>6</v>
      </c>
      <c r="AS30" s="55">
        <v>5</v>
      </c>
      <c r="AT30" s="55">
        <v>10</v>
      </c>
      <c r="AU30" s="55">
        <v>0</v>
      </c>
      <c r="AV30" s="55">
        <v>0</v>
      </c>
      <c r="AW30" s="55">
        <v>0</v>
      </c>
      <c r="AX30" s="55">
        <v>0</v>
      </c>
      <c r="AY30" s="55">
        <v>0</v>
      </c>
      <c r="AZ30" s="55">
        <v>0</v>
      </c>
      <c r="BA30" s="55">
        <v>0</v>
      </c>
      <c r="BB30" s="55">
        <v>0</v>
      </c>
      <c r="BD30" s="55"/>
      <c r="BE30" s="56"/>
      <c r="BF30" s="56"/>
      <c r="BG30" s="56"/>
      <c r="BH30" s="56"/>
      <c r="BI30" s="56"/>
      <c r="BJ30" s="56"/>
      <c r="BO30" s="57"/>
      <c r="BP30" s="55"/>
    </row>
    <row r="31" spans="1:68">
      <c r="A31" s="54" t="s">
        <v>179</v>
      </c>
      <c r="B31" s="55">
        <v>28</v>
      </c>
      <c r="C31" s="54" t="s">
        <v>180</v>
      </c>
      <c r="D31" s="55">
        <v>999894</v>
      </c>
      <c r="E31" s="54" t="s">
        <v>3</v>
      </c>
      <c r="F31" s="54" t="s">
        <v>9</v>
      </c>
      <c r="G31" s="55">
        <v>0</v>
      </c>
      <c r="H31" s="54" t="s">
        <v>22</v>
      </c>
      <c r="I31" s="55">
        <v>3</v>
      </c>
      <c r="J31" s="54" t="s">
        <v>40</v>
      </c>
      <c r="K31" s="55">
        <v>0</v>
      </c>
      <c r="L31" s="55">
        <v>1</v>
      </c>
      <c r="M31" s="55">
        <v>0</v>
      </c>
      <c r="N31" s="55">
        <v>0</v>
      </c>
      <c r="O31" s="55">
        <v>0</v>
      </c>
      <c r="P31" s="55">
        <v>0</v>
      </c>
      <c r="Q31" s="55">
        <v>0</v>
      </c>
      <c r="R31" s="55">
        <v>0</v>
      </c>
      <c r="S31" s="55">
        <v>0</v>
      </c>
      <c r="T31" s="55">
        <v>7</v>
      </c>
      <c r="U31" s="55">
        <v>7</v>
      </c>
      <c r="V31" s="55">
        <v>5</v>
      </c>
      <c r="W31" s="55">
        <v>0</v>
      </c>
      <c r="X31" s="55">
        <v>0</v>
      </c>
      <c r="Y31" s="55">
        <v>0</v>
      </c>
      <c r="Z31" s="55">
        <v>0</v>
      </c>
      <c r="AA31" s="55">
        <v>0</v>
      </c>
      <c r="AB31" s="55">
        <v>0</v>
      </c>
      <c r="AC31" s="55">
        <v>0</v>
      </c>
      <c r="AD31" s="55">
        <v>1</v>
      </c>
      <c r="AE31" s="55">
        <v>1</v>
      </c>
      <c r="AF31" s="55">
        <v>0</v>
      </c>
      <c r="AG31" s="54" t="s">
        <v>74</v>
      </c>
      <c r="AH31" s="54" t="s">
        <v>75</v>
      </c>
      <c r="AI31" s="54" t="s">
        <v>75</v>
      </c>
      <c r="AJ31" s="54" t="s">
        <v>75</v>
      </c>
      <c r="AK31" s="54" t="s">
        <v>75</v>
      </c>
      <c r="AL31" s="54" t="s">
        <v>75</v>
      </c>
      <c r="AM31" s="54" t="s">
        <v>75</v>
      </c>
      <c r="AN31" s="55">
        <v>8</v>
      </c>
      <c r="AO31" s="55">
        <v>0</v>
      </c>
      <c r="AP31" s="55">
        <v>0</v>
      </c>
      <c r="AQ31" s="55">
        <v>0</v>
      </c>
      <c r="AR31" s="55">
        <v>0</v>
      </c>
      <c r="AS31" s="55">
        <v>0</v>
      </c>
      <c r="AT31" s="55">
        <v>0</v>
      </c>
      <c r="AU31" s="55">
        <v>0</v>
      </c>
      <c r="AV31" s="55">
        <v>0</v>
      </c>
      <c r="AW31" s="55">
        <v>1</v>
      </c>
      <c r="AX31" s="55">
        <v>1</v>
      </c>
      <c r="AY31" s="55">
        <v>0</v>
      </c>
      <c r="AZ31" s="55">
        <v>0</v>
      </c>
      <c r="BA31" s="55">
        <v>0</v>
      </c>
      <c r="BB31" s="54" t="s">
        <v>107</v>
      </c>
      <c r="BD31" s="55"/>
      <c r="BE31" s="56"/>
      <c r="BF31" s="56"/>
      <c r="BG31" s="56"/>
      <c r="BH31" s="56"/>
      <c r="BI31" s="56"/>
      <c r="BJ31" s="56"/>
      <c r="BO31" s="57"/>
      <c r="BP31" s="55"/>
    </row>
    <row r="32" spans="1:68">
      <c r="A32" s="54" t="s">
        <v>179</v>
      </c>
      <c r="B32" s="55">
        <v>28</v>
      </c>
      <c r="C32" s="54" t="s">
        <v>180</v>
      </c>
      <c r="D32" s="55">
        <v>28015</v>
      </c>
      <c r="E32" s="54" t="s">
        <v>3</v>
      </c>
      <c r="F32" s="54" t="s">
        <v>9</v>
      </c>
      <c r="G32" s="54" t="s">
        <v>19</v>
      </c>
      <c r="H32" s="54" t="s">
        <v>22</v>
      </c>
      <c r="I32" s="55">
        <v>1</v>
      </c>
      <c r="J32" s="54" t="s">
        <v>36</v>
      </c>
      <c r="K32" s="55">
        <v>0</v>
      </c>
      <c r="L32" s="55">
        <v>1</v>
      </c>
      <c r="M32" s="55">
        <v>0</v>
      </c>
      <c r="N32" s="55">
        <v>0</v>
      </c>
      <c r="O32" s="55">
        <v>0</v>
      </c>
      <c r="P32" s="55">
        <v>0</v>
      </c>
      <c r="Q32" s="55">
        <v>0</v>
      </c>
      <c r="R32" s="55">
        <v>0</v>
      </c>
      <c r="S32" s="55">
        <v>0</v>
      </c>
      <c r="T32" s="55">
        <v>8</v>
      </c>
      <c r="U32" s="55">
        <v>9</v>
      </c>
      <c r="V32" s="55">
        <v>8</v>
      </c>
      <c r="W32" s="55">
        <v>10</v>
      </c>
      <c r="X32" s="55">
        <v>9</v>
      </c>
      <c r="Y32" s="55">
        <v>8</v>
      </c>
      <c r="Z32" s="55">
        <v>7</v>
      </c>
      <c r="AA32" s="55">
        <v>0</v>
      </c>
      <c r="AB32" s="55">
        <v>0</v>
      </c>
      <c r="AC32" s="55">
        <v>0</v>
      </c>
      <c r="AD32" s="55">
        <v>0</v>
      </c>
      <c r="AE32" s="55">
        <v>1</v>
      </c>
      <c r="AF32" s="55">
        <v>1</v>
      </c>
      <c r="AG32" s="54" t="s">
        <v>72</v>
      </c>
      <c r="AH32" s="54" t="s">
        <v>74</v>
      </c>
      <c r="AI32" s="54" t="s">
        <v>75</v>
      </c>
      <c r="AJ32" s="55">
        <v>0</v>
      </c>
      <c r="AK32" s="54" t="s">
        <v>75</v>
      </c>
      <c r="AL32" s="54" t="s">
        <v>75</v>
      </c>
      <c r="AM32" s="54" t="s">
        <v>75</v>
      </c>
      <c r="AN32" s="55">
        <v>10</v>
      </c>
      <c r="AO32" s="55">
        <v>8</v>
      </c>
      <c r="AP32" s="55">
        <v>0</v>
      </c>
      <c r="AQ32" s="55">
        <v>0</v>
      </c>
      <c r="AR32" s="55">
        <v>0</v>
      </c>
      <c r="AS32" s="55">
        <v>0</v>
      </c>
      <c r="AT32" s="55">
        <v>0</v>
      </c>
      <c r="AU32" s="55">
        <v>1</v>
      </c>
      <c r="AV32" s="55">
        <v>1</v>
      </c>
      <c r="AW32" s="55">
        <v>0</v>
      </c>
      <c r="AX32" s="55">
        <v>0</v>
      </c>
      <c r="AY32" s="55">
        <v>0</v>
      </c>
      <c r="AZ32" s="55">
        <v>0</v>
      </c>
      <c r="BA32" s="55">
        <v>0</v>
      </c>
      <c r="BB32" s="54" t="s">
        <v>109</v>
      </c>
      <c r="BD32" s="55"/>
      <c r="BE32" s="56"/>
      <c r="BF32" s="56"/>
      <c r="BG32" s="56"/>
      <c r="BH32" s="56"/>
      <c r="BI32" s="56"/>
      <c r="BJ32" s="56"/>
      <c r="BO32" s="57"/>
      <c r="BP32" s="55"/>
    </row>
    <row r="33" spans="1:68">
      <c r="A33" s="54" t="s">
        <v>179</v>
      </c>
      <c r="B33" s="55">
        <v>28</v>
      </c>
      <c r="C33" s="54" t="s">
        <v>180</v>
      </c>
      <c r="D33" s="55">
        <v>28024</v>
      </c>
      <c r="E33" s="55">
        <v>0</v>
      </c>
      <c r="F33" s="55">
        <v>0</v>
      </c>
      <c r="G33" s="55">
        <v>0</v>
      </c>
      <c r="H33" s="55">
        <v>0</v>
      </c>
      <c r="I33" s="55">
        <v>0</v>
      </c>
      <c r="J33" s="55">
        <v>0</v>
      </c>
      <c r="K33" s="55">
        <v>0</v>
      </c>
      <c r="L33" s="55">
        <v>0</v>
      </c>
      <c r="M33" s="55">
        <v>0</v>
      </c>
      <c r="N33" s="55">
        <v>0</v>
      </c>
      <c r="O33" s="55">
        <v>0</v>
      </c>
      <c r="P33" s="55">
        <v>0</v>
      </c>
      <c r="Q33" s="55">
        <v>0</v>
      </c>
      <c r="R33" s="55">
        <v>0</v>
      </c>
      <c r="S33" s="55">
        <v>0</v>
      </c>
      <c r="T33" s="55">
        <v>0</v>
      </c>
      <c r="U33" s="55">
        <v>0</v>
      </c>
      <c r="V33" s="55">
        <v>0</v>
      </c>
      <c r="W33" s="55">
        <v>0</v>
      </c>
      <c r="X33" s="55">
        <v>0</v>
      </c>
      <c r="Y33" s="55">
        <v>0</v>
      </c>
      <c r="Z33" s="55">
        <v>0</v>
      </c>
      <c r="AA33" s="55">
        <v>0</v>
      </c>
      <c r="AB33" s="55">
        <v>0</v>
      </c>
      <c r="AC33" s="55">
        <v>0</v>
      </c>
      <c r="AD33" s="55">
        <v>0</v>
      </c>
      <c r="AE33" s="55">
        <v>0</v>
      </c>
      <c r="AF33" s="55">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5">
        <v>0</v>
      </c>
      <c r="AY33" s="55">
        <v>0</v>
      </c>
      <c r="AZ33" s="55">
        <v>0</v>
      </c>
      <c r="BA33" s="55">
        <v>0</v>
      </c>
      <c r="BB33" s="55">
        <v>0</v>
      </c>
      <c r="BD33" s="55"/>
      <c r="BE33" s="56"/>
      <c r="BF33" s="56"/>
      <c r="BG33" s="56"/>
      <c r="BH33" s="56"/>
      <c r="BI33" s="56"/>
      <c r="BJ33" s="56"/>
      <c r="BO33" s="57"/>
      <c r="BP33" s="55"/>
    </row>
    <row r="34" spans="1:68">
      <c r="A34" s="54" t="s">
        <v>179</v>
      </c>
      <c r="B34" s="55">
        <v>28</v>
      </c>
      <c r="C34" s="54" t="s">
        <v>180</v>
      </c>
      <c r="D34" s="55">
        <v>28019</v>
      </c>
      <c r="E34" s="54" t="s">
        <v>3</v>
      </c>
      <c r="F34" s="54" t="s">
        <v>9</v>
      </c>
      <c r="G34" s="54" t="s">
        <v>19</v>
      </c>
      <c r="H34" s="54" t="s">
        <v>22</v>
      </c>
      <c r="I34" s="55">
        <v>0</v>
      </c>
      <c r="J34" s="54" t="s">
        <v>37</v>
      </c>
      <c r="K34" s="55">
        <v>0</v>
      </c>
      <c r="L34" s="55">
        <v>1</v>
      </c>
      <c r="M34" s="55">
        <v>0</v>
      </c>
      <c r="N34" s="55">
        <v>0</v>
      </c>
      <c r="O34" s="55">
        <v>0</v>
      </c>
      <c r="P34" s="55">
        <v>0</v>
      </c>
      <c r="Q34" s="55">
        <v>0</v>
      </c>
      <c r="R34" s="55">
        <v>0</v>
      </c>
      <c r="S34" s="55">
        <v>0</v>
      </c>
      <c r="T34" s="55">
        <v>8</v>
      </c>
      <c r="U34" s="55">
        <v>8</v>
      </c>
      <c r="V34" s="55">
        <v>8</v>
      </c>
      <c r="W34" s="55">
        <v>8</v>
      </c>
      <c r="X34" s="55">
        <v>7</v>
      </c>
      <c r="Y34" s="55">
        <v>7</v>
      </c>
      <c r="Z34" s="55">
        <v>8</v>
      </c>
      <c r="AA34" s="55">
        <v>1</v>
      </c>
      <c r="AB34" s="55">
        <v>1</v>
      </c>
      <c r="AC34" s="55">
        <v>0</v>
      </c>
      <c r="AD34" s="55">
        <v>0</v>
      </c>
      <c r="AE34" s="55">
        <v>0</v>
      </c>
      <c r="AF34" s="55">
        <v>0</v>
      </c>
      <c r="AG34" s="54" t="s">
        <v>73</v>
      </c>
      <c r="AH34" s="54" t="s">
        <v>75</v>
      </c>
      <c r="AI34" s="54" t="s">
        <v>75</v>
      </c>
      <c r="AJ34" s="54" t="s">
        <v>75</v>
      </c>
      <c r="AK34" s="54" t="s">
        <v>75</v>
      </c>
      <c r="AL34" s="54" t="s">
        <v>75</v>
      </c>
      <c r="AM34" s="54" t="s">
        <v>75</v>
      </c>
      <c r="AN34" s="55">
        <v>8</v>
      </c>
      <c r="AO34" s="55">
        <v>0</v>
      </c>
      <c r="AP34" s="55">
        <v>0</v>
      </c>
      <c r="AQ34" s="55">
        <v>0</v>
      </c>
      <c r="AR34" s="55">
        <v>0</v>
      </c>
      <c r="AS34" s="55">
        <v>0</v>
      </c>
      <c r="AT34" s="55">
        <v>0</v>
      </c>
      <c r="AU34" s="55">
        <v>1</v>
      </c>
      <c r="AV34" s="55">
        <v>0</v>
      </c>
      <c r="AW34" s="55">
        <v>0</v>
      </c>
      <c r="AX34" s="55">
        <v>0</v>
      </c>
      <c r="AY34" s="55">
        <v>0</v>
      </c>
      <c r="AZ34" s="55">
        <v>0</v>
      </c>
      <c r="BA34" s="55">
        <v>0</v>
      </c>
      <c r="BB34" s="54" t="s">
        <v>85</v>
      </c>
      <c r="BD34" s="55"/>
      <c r="BE34" s="56"/>
      <c r="BF34" s="56"/>
      <c r="BG34" s="56"/>
      <c r="BH34" s="56"/>
      <c r="BI34" s="56"/>
      <c r="BJ34" s="56"/>
      <c r="BO34" s="57"/>
      <c r="BP34" s="55"/>
    </row>
    <row r="35" spans="1:68">
      <c r="A35" s="54" t="s">
        <v>179</v>
      </c>
      <c r="B35" s="55">
        <v>28</v>
      </c>
      <c r="C35" s="54" t="s">
        <v>180</v>
      </c>
      <c r="D35" s="55">
        <v>28009</v>
      </c>
      <c r="E35" s="54" t="s">
        <v>3</v>
      </c>
      <c r="F35" s="54" t="s">
        <v>9</v>
      </c>
      <c r="G35" s="54" t="s">
        <v>15</v>
      </c>
      <c r="H35" s="54" t="s">
        <v>24</v>
      </c>
      <c r="I35" s="55">
        <v>1</v>
      </c>
      <c r="J35" s="54" t="s">
        <v>40</v>
      </c>
      <c r="K35" s="55">
        <v>0</v>
      </c>
      <c r="L35" s="55">
        <v>1</v>
      </c>
      <c r="M35" s="55">
        <v>0</v>
      </c>
      <c r="N35" s="55">
        <v>0</v>
      </c>
      <c r="O35" s="55">
        <v>0</v>
      </c>
      <c r="P35" s="55">
        <v>0</v>
      </c>
      <c r="Q35" s="55">
        <v>0</v>
      </c>
      <c r="R35" s="55">
        <v>1</v>
      </c>
      <c r="S35" s="55">
        <v>0</v>
      </c>
      <c r="T35" s="55">
        <v>8</v>
      </c>
      <c r="U35" s="55">
        <v>8</v>
      </c>
      <c r="V35" s="55">
        <v>8</v>
      </c>
      <c r="W35" s="55">
        <v>8</v>
      </c>
      <c r="X35" s="55">
        <v>0</v>
      </c>
      <c r="Y35" s="55">
        <v>0</v>
      </c>
      <c r="Z35" s="55">
        <v>0</v>
      </c>
      <c r="AA35" s="55">
        <v>1</v>
      </c>
      <c r="AB35" s="55">
        <v>1</v>
      </c>
      <c r="AC35" s="55">
        <v>0</v>
      </c>
      <c r="AD35" s="55">
        <v>0</v>
      </c>
      <c r="AE35" s="55">
        <v>0</v>
      </c>
      <c r="AF35" s="55">
        <v>0</v>
      </c>
      <c r="AG35" s="54" t="s">
        <v>74</v>
      </c>
      <c r="AH35" s="54" t="s">
        <v>75</v>
      </c>
      <c r="AI35" s="54" t="s">
        <v>75</v>
      </c>
      <c r="AJ35" s="54" t="s">
        <v>75</v>
      </c>
      <c r="AK35" s="54" t="s">
        <v>75</v>
      </c>
      <c r="AL35" s="54" t="s">
        <v>75</v>
      </c>
      <c r="AM35" s="54" t="s">
        <v>75</v>
      </c>
      <c r="AN35" s="55">
        <v>9</v>
      </c>
      <c r="AO35" s="55">
        <v>0</v>
      </c>
      <c r="AP35" s="55">
        <v>0</v>
      </c>
      <c r="AQ35" s="55">
        <v>0</v>
      </c>
      <c r="AR35" s="55">
        <v>0</v>
      </c>
      <c r="AS35" s="55">
        <v>0</v>
      </c>
      <c r="AT35" s="55">
        <v>0</v>
      </c>
      <c r="AU35" s="55">
        <v>1</v>
      </c>
      <c r="AV35" s="55">
        <v>0</v>
      </c>
      <c r="AW35" s="55">
        <v>1</v>
      </c>
      <c r="AX35" s="55">
        <v>0</v>
      </c>
      <c r="AY35" s="55">
        <v>0</v>
      </c>
      <c r="AZ35" s="55">
        <v>0</v>
      </c>
      <c r="BA35" s="55">
        <v>0</v>
      </c>
      <c r="BB35" s="54" t="s">
        <v>107</v>
      </c>
      <c r="BD35" s="55"/>
      <c r="BE35" s="56"/>
      <c r="BF35" s="56"/>
      <c r="BG35" s="56"/>
      <c r="BH35" s="56"/>
      <c r="BI35" s="56"/>
      <c r="BJ35" s="56"/>
      <c r="BO35" s="57"/>
      <c r="BP35" s="55"/>
    </row>
    <row r="36" spans="1:68">
      <c r="A36" s="54" t="s">
        <v>179</v>
      </c>
      <c r="B36" s="55">
        <v>28</v>
      </c>
      <c r="C36" s="54" t="s">
        <v>180</v>
      </c>
      <c r="D36" s="55">
        <v>28063</v>
      </c>
      <c r="E36" s="54" t="s">
        <v>3</v>
      </c>
      <c r="F36" s="55">
        <v>0</v>
      </c>
      <c r="G36" s="54" t="s">
        <v>19</v>
      </c>
      <c r="H36" s="54" t="s">
        <v>22</v>
      </c>
      <c r="I36" s="55">
        <v>1</v>
      </c>
      <c r="J36" s="54" t="s">
        <v>37</v>
      </c>
      <c r="K36" s="55">
        <v>0</v>
      </c>
      <c r="L36" s="55">
        <v>0</v>
      </c>
      <c r="M36" s="55">
        <v>0</v>
      </c>
      <c r="N36" s="55">
        <v>0</v>
      </c>
      <c r="O36" s="55">
        <v>0</v>
      </c>
      <c r="P36" s="55">
        <v>0</v>
      </c>
      <c r="Q36" s="55">
        <v>0</v>
      </c>
      <c r="R36" s="55">
        <v>1</v>
      </c>
      <c r="S36" s="55">
        <v>0</v>
      </c>
      <c r="T36" s="55">
        <v>8</v>
      </c>
      <c r="U36" s="55">
        <v>7</v>
      </c>
      <c r="V36" s="55">
        <v>8</v>
      </c>
      <c r="W36" s="55">
        <v>8</v>
      </c>
      <c r="X36" s="55">
        <v>8</v>
      </c>
      <c r="Y36" s="55">
        <v>8</v>
      </c>
      <c r="Z36" s="55">
        <v>8</v>
      </c>
      <c r="AA36" s="55">
        <v>0</v>
      </c>
      <c r="AB36" s="55">
        <v>0</v>
      </c>
      <c r="AC36" s="55">
        <v>1</v>
      </c>
      <c r="AD36" s="55">
        <v>0</v>
      </c>
      <c r="AE36" s="55">
        <v>0</v>
      </c>
      <c r="AF36" s="55">
        <v>0</v>
      </c>
      <c r="AG36" s="54" t="s">
        <v>73</v>
      </c>
      <c r="AH36" s="54" t="s">
        <v>75</v>
      </c>
      <c r="AI36" s="54" t="s">
        <v>75</v>
      </c>
      <c r="AJ36" s="54" t="s">
        <v>75</v>
      </c>
      <c r="AK36" s="54" t="s">
        <v>75</v>
      </c>
      <c r="AL36" s="54" t="s">
        <v>75</v>
      </c>
      <c r="AM36" s="54" t="s">
        <v>75</v>
      </c>
      <c r="AN36" s="55">
        <v>9</v>
      </c>
      <c r="AO36" s="55">
        <v>0</v>
      </c>
      <c r="AP36" s="55">
        <v>0</v>
      </c>
      <c r="AQ36" s="55">
        <v>0</v>
      </c>
      <c r="AR36" s="55">
        <v>0</v>
      </c>
      <c r="AS36" s="55">
        <v>0</v>
      </c>
      <c r="AT36" s="55">
        <v>0</v>
      </c>
      <c r="AU36" s="55">
        <v>1</v>
      </c>
      <c r="AV36" s="55">
        <v>0</v>
      </c>
      <c r="AW36" s="55">
        <v>0</v>
      </c>
      <c r="AX36" s="55">
        <v>0</v>
      </c>
      <c r="AY36" s="55">
        <v>0</v>
      </c>
      <c r="AZ36" s="55">
        <v>0</v>
      </c>
      <c r="BA36" s="55">
        <v>0</v>
      </c>
      <c r="BB36" s="54" t="s">
        <v>181</v>
      </c>
      <c r="BD36" s="55"/>
      <c r="BE36" s="56"/>
      <c r="BF36" s="56"/>
      <c r="BG36" s="56"/>
      <c r="BH36" s="56"/>
      <c r="BI36" s="56"/>
      <c r="BJ36" s="56"/>
      <c r="BO36" s="57"/>
      <c r="BP36" s="55"/>
    </row>
    <row r="37" spans="1:68">
      <c r="A37" s="54" t="s">
        <v>179</v>
      </c>
      <c r="B37" s="55">
        <v>28</v>
      </c>
      <c r="C37" s="54" t="s">
        <v>180</v>
      </c>
      <c r="D37" s="55">
        <v>28124</v>
      </c>
      <c r="E37" s="54" t="s">
        <v>3</v>
      </c>
      <c r="F37" s="54" t="s">
        <v>9</v>
      </c>
      <c r="G37" s="54" t="s">
        <v>19</v>
      </c>
      <c r="H37" s="54" t="s">
        <v>22</v>
      </c>
      <c r="I37" s="55">
        <v>1</v>
      </c>
      <c r="J37" s="54" t="s">
        <v>37</v>
      </c>
      <c r="K37" s="55">
        <v>0</v>
      </c>
      <c r="L37" s="55">
        <v>1</v>
      </c>
      <c r="M37" s="55">
        <v>0</v>
      </c>
      <c r="N37" s="55">
        <v>0</v>
      </c>
      <c r="O37" s="55">
        <v>0</v>
      </c>
      <c r="P37" s="55">
        <v>0</v>
      </c>
      <c r="Q37" s="55">
        <v>0</v>
      </c>
      <c r="R37" s="55">
        <v>0</v>
      </c>
      <c r="S37" s="55">
        <v>0</v>
      </c>
      <c r="T37" s="55">
        <v>9</v>
      </c>
      <c r="U37" s="55">
        <v>10</v>
      </c>
      <c r="V37" s="55">
        <v>9</v>
      </c>
      <c r="W37" s="55">
        <v>10</v>
      </c>
      <c r="X37" s="55">
        <v>9</v>
      </c>
      <c r="Y37" s="55">
        <v>9</v>
      </c>
      <c r="Z37" s="55">
        <v>9</v>
      </c>
      <c r="AA37" s="55">
        <v>1</v>
      </c>
      <c r="AB37" s="55">
        <v>1</v>
      </c>
      <c r="AC37" s="55">
        <v>0</v>
      </c>
      <c r="AD37" s="55">
        <v>0</v>
      </c>
      <c r="AE37" s="55">
        <v>0</v>
      </c>
      <c r="AF37" s="55">
        <v>0</v>
      </c>
      <c r="AG37" s="54" t="s">
        <v>72</v>
      </c>
      <c r="AH37" s="54" t="s">
        <v>75</v>
      </c>
      <c r="AI37" s="54" t="s">
        <v>74</v>
      </c>
      <c r="AJ37" s="54" t="s">
        <v>74</v>
      </c>
      <c r="AK37" s="54" t="s">
        <v>75</v>
      </c>
      <c r="AL37" s="54" t="s">
        <v>75</v>
      </c>
      <c r="AM37" s="54" t="s">
        <v>75</v>
      </c>
      <c r="AN37" s="55">
        <v>10</v>
      </c>
      <c r="AO37" s="55">
        <v>0</v>
      </c>
      <c r="AP37" s="55">
        <v>8</v>
      </c>
      <c r="AQ37" s="55">
        <v>7</v>
      </c>
      <c r="AR37" s="55">
        <v>0</v>
      </c>
      <c r="AS37" s="55">
        <v>0</v>
      </c>
      <c r="AT37" s="55">
        <v>0</v>
      </c>
      <c r="AU37" s="55">
        <v>1</v>
      </c>
      <c r="AV37" s="55">
        <v>0</v>
      </c>
      <c r="AW37" s="55">
        <v>1</v>
      </c>
      <c r="AX37" s="55">
        <v>0</v>
      </c>
      <c r="AY37" s="55">
        <v>0</v>
      </c>
      <c r="AZ37" s="55">
        <v>0</v>
      </c>
      <c r="BA37" s="55">
        <v>0</v>
      </c>
      <c r="BB37" s="54" t="s">
        <v>107</v>
      </c>
      <c r="BD37" s="55"/>
      <c r="BE37" s="56"/>
      <c r="BF37" s="56"/>
      <c r="BG37" s="56"/>
      <c r="BH37" s="56"/>
      <c r="BI37" s="56"/>
      <c r="BJ37" s="56"/>
      <c r="BO37" s="57"/>
      <c r="BP37" s="55"/>
    </row>
    <row r="38" spans="1:68">
      <c r="A38" s="54" t="s">
        <v>179</v>
      </c>
      <c r="B38" s="55">
        <v>28</v>
      </c>
      <c r="C38" s="54" t="s">
        <v>180</v>
      </c>
      <c r="D38" s="55">
        <v>999798</v>
      </c>
      <c r="E38" s="54" t="s">
        <v>3</v>
      </c>
      <c r="F38" s="54" t="s">
        <v>9</v>
      </c>
      <c r="G38" s="54" t="s">
        <v>19</v>
      </c>
      <c r="H38" s="54" t="s">
        <v>22</v>
      </c>
      <c r="I38" s="55">
        <v>2</v>
      </c>
      <c r="J38" s="54" t="s">
        <v>40</v>
      </c>
      <c r="K38" s="55">
        <v>1</v>
      </c>
      <c r="L38" s="55">
        <v>1</v>
      </c>
      <c r="M38" s="55">
        <v>0</v>
      </c>
      <c r="N38" s="55">
        <v>0</v>
      </c>
      <c r="O38" s="55">
        <v>0</v>
      </c>
      <c r="P38" s="55">
        <v>0</v>
      </c>
      <c r="Q38" s="55">
        <v>0</v>
      </c>
      <c r="R38" s="55">
        <v>0</v>
      </c>
      <c r="S38" s="55">
        <v>0</v>
      </c>
      <c r="T38" s="55">
        <v>0</v>
      </c>
      <c r="U38" s="55">
        <v>6</v>
      </c>
      <c r="V38" s="55">
        <v>6</v>
      </c>
      <c r="W38" s="55">
        <v>9</v>
      </c>
      <c r="X38" s="55">
        <v>9</v>
      </c>
      <c r="Y38" s="55">
        <v>9</v>
      </c>
      <c r="Z38" s="55">
        <v>9</v>
      </c>
      <c r="AA38" s="55">
        <v>1</v>
      </c>
      <c r="AB38" s="55">
        <v>0</v>
      </c>
      <c r="AC38" s="55">
        <v>0</v>
      </c>
      <c r="AD38" s="55">
        <v>0</v>
      </c>
      <c r="AE38" s="55">
        <v>0</v>
      </c>
      <c r="AF38" s="55">
        <v>1</v>
      </c>
      <c r="AG38" s="54" t="s">
        <v>74</v>
      </c>
      <c r="AH38" s="54" t="s">
        <v>75</v>
      </c>
      <c r="AI38" s="54" t="s">
        <v>75</v>
      </c>
      <c r="AJ38" s="54" t="s">
        <v>75</v>
      </c>
      <c r="AK38" s="54" t="s">
        <v>75</v>
      </c>
      <c r="AL38" s="54" t="s">
        <v>74</v>
      </c>
      <c r="AM38" s="54" t="s">
        <v>75</v>
      </c>
      <c r="AN38" s="55">
        <v>9</v>
      </c>
      <c r="AO38" s="55">
        <v>0</v>
      </c>
      <c r="AP38" s="55">
        <v>0</v>
      </c>
      <c r="AQ38" s="55">
        <v>0</v>
      </c>
      <c r="AR38" s="55">
        <v>0</v>
      </c>
      <c r="AS38" s="55">
        <v>9</v>
      </c>
      <c r="AT38" s="55">
        <v>0</v>
      </c>
      <c r="AU38" s="55">
        <v>1</v>
      </c>
      <c r="AV38" s="55">
        <v>0</v>
      </c>
      <c r="AW38" s="55">
        <v>1</v>
      </c>
      <c r="AX38" s="55">
        <v>0</v>
      </c>
      <c r="AY38" s="55">
        <v>0</v>
      </c>
      <c r="AZ38" s="55">
        <v>1</v>
      </c>
      <c r="BA38" s="55">
        <v>0</v>
      </c>
      <c r="BB38" s="54" t="s">
        <v>85</v>
      </c>
      <c r="BD38" s="55"/>
      <c r="BE38" s="56"/>
      <c r="BF38" s="56"/>
      <c r="BG38" s="56"/>
      <c r="BH38" s="56"/>
      <c r="BI38" s="56"/>
      <c r="BJ38" s="56"/>
      <c r="BO38" s="57"/>
      <c r="BP38" s="55"/>
    </row>
    <row r="39" spans="1:68">
      <c r="A39" s="54" t="s">
        <v>179</v>
      </c>
      <c r="B39" s="55">
        <v>28</v>
      </c>
      <c r="C39" s="54" t="s">
        <v>180</v>
      </c>
      <c r="D39" s="55">
        <v>28055</v>
      </c>
      <c r="E39" s="54" t="s">
        <v>3</v>
      </c>
      <c r="F39" s="55">
        <v>0</v>
      </c>
      <c r="G39" s="54" t="s">
        <v>19</v>
      </c>
      <c r="H39" s="55">
        <v>0</v>
      </c>
      <c r="I39" s="55">
        <v>1</v>
      </c>
      <c r="J39" s="54" t="s">
        <v>39</v>
      </c>
      <c r="K39" s="55">
        <v>0</v>
      </c>
      <c r="L39" s="55">
        <v>1</v>
      </c>
      <c r="M39" s="55">
        <v>0</v>
      </c>
      <c r="N39" s="55">
        <v>0</v>
      </c>
      <c r="O39" s="55">
        <v>0</v>
      </c>
      <c r="P39" s="55">
        <v>0</v>
      </c>
      <c r="Q39" s="55">
        <v>0</v>
      </c>
      <c r="R39" s="55">
        <v>0</v>
      </c>
      <c r="S39" s="55">
        <v>0</v>
      </c>
      <c r="T39" s="55">
        <v>7</v>
      </c>
      <c r="U39" s="55">
        <v>7</v>
      </c>
      <c r="V39" s="55">
        <v>7</v>
      </c>
      <c r="W39" s="55">
        <v>7</v>
      </c>
      <c r="X39" s="55">
        <v>7</v>
      </c>
      <c r="Y39" s="55">
        <v>7</v>
      </c>
      <c r="Z39" s="55">
        <v>7</v>
      </c>
      <c r="AA39" s="55">
        <v>0</v>
      </c>
      <c r="AB39" s="55">
        <v>0</v>
      </c>
      <c r="AC39" s="55">
        <v>0</v>
      </c>
      <c r="AD39" s="55">
        <v>1</v>
      </c>
      <c r="AE39" s="55">
        <v>0</v>
      </c>
      <c r="AF39" s="55">
        <v>0</v>
      </c>
      <c r="AG39" s="54" t="s">
        <v>73</v>
      </c>
      <c r="AH39" s="54" t="s">
        <v>74</v>
      </c>
      <c r="AI39" s="54" t="s">
        <v>74</v>
      </c>
      <c r="AJ39" s="54" t="s">
        <v>74</v>
      </c>
      <c r="AK39" s="54" t="s">
        <v>74</v>
      </c>
      <c r="AL39" s="54" t="s">
        <v>74</v>
      </c>
      <c r="AM39" s="54" t="s">
        <v>74</v>
      </c>
      <c r="AN39" s="55">
        <v>0</v>
      </c>
      <c r="AO39" s="55">
        <v>0</v>
      </c>
      <c r="AP39" s="55">
        <v>0</v>
      </c>
      <c r="AQ39" s="55">
        <v>0</v>
      </c>
      <c r="AR39" s="55">
        <v>0</v>
      </c>
      <c r="AS39" s="55">
        <v>0</v>
      </c>
      <c r="AT39" s="55">
        <v>0</v>
      </c>
      <c r="AU39" s="55">
        <v>0</v>
      </c>
      <c r="AV39" s="55">
        <v>0</v>
      </c>
      <c r="AW39" s="55">
        <v>1</v>
      </c>
      <c r="AX39" s="55">
        <v>0</v>
      </c>
      <c r="AY39" s="55">
        <v>0</v>
      </c>
      <c r="AZ39" s="55">
        <v>0</v>
      </c>
      <c r="BA39" s="55">
        <v>0</v>
      </c>
      <c r="BB39" s="54" t="s">
        <v>85</v>
      </c>
      <c r="BD39" s="55"/>
      <c r="BE39" s="56"/>
      <c r="BF39" s="56"/>
      <c r="BG39" s="56"/>
      <c r="BH39" s="56"/>
      <c r="BI39" s="56"/>
      <c r="BJ39" s="56"/>
      <c r="BO39" s="57"/>
      <c r="BP39" s="55"/>
    </row>
    <row r="40" spans="1:68">
      <c r="A40" s="54" t="s">
        <v>179</v>
      </c>
      <c r="B40" s="55">
        <v>28</v>
      </c>
      <c r="C40" s="54" t="s">
        <v>180</v>
      </c>
      <c r="D40" s="55">
        <v>999896</v>
      </c>
      <c r="E40" s="55">
        <v>0</v>
      </c>
      <c r="F40" s="54" t="s">
        <v>9</v>
      </c>
      <c r="G40" s="54" t="s">
        <v>19</v>
      </c>
      <c r="H40" s="54" t="s">
        <v>22</v>
      </c>
      <c r="I40" s="55">
        <v>6</v>
      </c>
      <c r="J40" s="54" t="s">
        <v>40</v>
      </c>
      <c r="K40" s="55">
        <v>0</v>
      </c>
      <c r="L40" s="55">
        <v>1</v>
      </c>
      <c r="M40" s="55">
        <v>0</v>
      </c>
      <c r="N40" s="55">
        <v>0</v>
      </c>
      <c r="O40" s="55">
        <v>0</v>
      </c>
      <c r="P40" s="55">
        <v>0</v>
      </c>
      <c r="Q40" s="55">
        <v>0</v>
      </c>
      <c r="R40" s="55">
        <v>0</v>
      </c>
      <c r="S40" s="55">
        <v>0</v>
      </c>
      <c r="T40" s="55">
        <v>6</v>
      </c>
      <c r="U40" s="55">
        <v>6</v>
      </c>
      <c r="V40" s="55">
        <v>5</v>
      </c>
      <c r="W40" s="55">
        <v>6</v>
      </c>
      <c r="X40" s="55">
        <v>6</v>
      </c>
      <c r="Y40" s="55">
        <v>6</v>
      </c>
      <c r="Z40" s="55">
        <v>6</v>
      </c>
      <c r="AA40" s="55">
        <v>0</v>
      </c>
      <c r="AB40" s="55">
        <v>1</v>
      </c>
      <c r="AC40" s="55">
        <v>1</v>
      </c>
      <c r="AD40" s="55">
        <v>0</v>
      </c>
      <c r="AE40" s="55">
        <v>0</v>
      </c>
      <c r="AF40" s="55">
        <v>0</v>
      </c>
      <c r="AG40" s="54" t="s">
        <v>74</v>
      </c>
      <c r="AH40" s="54" t="s">
        <v>75</v>
      </c>
      <c r="AI40" s="54" t="s">
        <v>75</v>
      </c>
      <c r="AJ40" s="54" t="s">
        <v>75</v>
      </c>
      <c r="AK40" s="54" t="s">
        <v>75</v>
      </c>
      <c r="AL40" s="54" t="s">
        <v>75</v>
      </c>
      <c r="AM40" s="54" t="s">
        <v>75</v>
      </c>
      <c r="AN40" s="55">
        <v>6</v>
      </c>
      <c r="AO40" s="55">
        <v>0</v>
      </c>
      <c r="AP40" s="55">
        <v>0</v>
      </c>
      <c r="AQ40" s="55">
        <v>0</v>
      </c>
      <c r="AR40" s="55">
        <v>0</v>
      </c>
      <c r="AS40" s="55">
        <v>0</v>
      </c>
      <c r="AT40" s="55">
        <v>0</v>
      </c>
      <c r="AU40" s="55">
        <v>1</v>
      </c>
      <c r="AV40" s="55">
        <v>0</v>
      </c>
      <c r="AW40" s="55">
        <v>0</v>
      </c>
      <c r="AX40" s="55">
        <v>0</v>
      </c>
      <c r="AY40" s="55">
        <v>0</v>
      </c>
      <c r="AZ40" s="55">
        <v>0</v>
      </c>
      <c r="BA40" s="55">
        <v>0</v>
      </c>
      <c r="BB40" s="55">
        <v>0</v>
      </c>
      <c r="BD40" s="55"/>
      <c r="BE40" s="56"/>
      <c r="BF40" s="56"/>
      <c r="BG40" s="56"/>
      <c r="BH40" s="56"/>
      <c r="BI40" s="56"/>
      <c r="BJ40" s="56"/>
      <c r="BO40" s="57"/>
      <c r="BP40" s="55"/>
    </row>
    <row r="41" spans="1:68">
      <c r="A41" s="54" t="s">
        <v>179</v>
      </c>
      <c r="B41" s="55">
        <v>28</v>
      </c>
      <c r="C41" s="54" t="s">
        <v>180</v>
      </c>
      <c r="D41" s="55">
        <v>28020</v>
      </c>
      <c r="E41" s="54" t="s">
        <v>3</v>
      </c>
      <c r="F41" s="54" t="s">
        <v>9</v>
      </c>
      <c r="G41" s="54" t="s">
        <v>19</v>
      </c>
      <c r="H41" s="54" t="s">
        <v>22</v>
      </c>
      <c r="I41" s="55">
        <v>1</v>
      </c>
      <c r="J41" s="54" t="s">
        <v>36</v>
      </c>
      <c r="K41" s="55">
        <v>0</v>
      </c>
      <c r="L41" s="55">
        <v>1</v>
      </c>
      <c r="M41" s="55">
        <v>0</v>
      </c>
      <c r="N41" s="55">
        <v>0</v>
      </c>
      <c r="O41" s="55">
        <v>0</v>
      </c>
      <c r="P41" s="55">
        <v>0</v>
      </c>
      <c r="Q41" s="55">
        <v>0</v>
      </c>
      <c r="R41" s="55">
        <v>0</v>
      </c>
      <c r="S41" s="55">
        <v>0</v>
      </c>
      <c r="T41" s="55">
        <v>8</v>
      </c>
      <c r="U41" s="55">
        <v>8</v>
      </c>
      <c r="V41" s="55">
        <v>7</v>
      </c>
      <c r="W41" s="55">
        <v>7</v>
      </c>
      <c r="X41" s="55">
        <v>7</v>
      </c>
      <c r="Y41" s="55">
        <v>7</v>
      </c>
      <c r="Z41" s="55">
        <v>7</v>
      </c>
      <c r="AA41" s="55">
        <v>0</v>
      </c>
      <c r="AB41" s="55">
        <v>1</v>
      </c>
      <c r="AC41" s="55">
        <v>0</v>
      </c>
      <c r="AD41" s="55">
        <v>0</v>
      </c>
      <c r="AE41" s="55">
        <v>1</v>
      </c>
      <c r="AF41" s="55">
        <v>0</v>
      </c>
      <c r="AG41" s="54" t="s">
        <v>73</v>
      </c>
      <c r="AH41" s="54" t="s">
        <v>75</v>
      </c>
      <c r="AI41" s="54" t="s">
        <v>75</v>
      </c>
      <c r="AJ41" s="54" t="s">
        <v>75</v>
      </c>
      <c r="AK41" s="54" t="s">
        <v>75</v>
      </c>
      <c r="AL41" s="54" t="s">
        <v>75</v>
      </c>
      <c r="AM41" s="54" t="s">
        <v>75</v>
      </c>
      <c r="AN41" s="55">
        <v>8</v>
      </c>
      <c r="AO41" s="55">
        <v>0</v>
      </c>
      <c r="AP41" s="55">
        <v>0</v>
      </c>
      <c r="AQ41" s="55">
        <v>0</v>
      </c>
      <c r="AR41" s="55">
        <v>0</v>
      </c>
      <c r="AS41" s="55">
        <v>0</v>
      </c>
      <c r="AT41" s="55">
        <v>0</v>
      </c>
      <c r="AU41" s="55">
        <v>1</v>
      </c>
      <c r="AV41" s="55">
        <v>1</v>
      </c>
      <c r="AW41" s="55">
        <v>0</v>
      </c>
      <c r="AX41" s="55">
        <v>0</v>
      </c>
      <c r="AY41" s="55">
        <v>0</v>
      </c>
      <c r="AZ41" s="55">
        <v>0</v>
      </c>
      <c r="BA41" s="55">
        <v>0</v>
      </c>
      <c r="BB41" s="54" t="s">
        <v>109</v>
      </c>
      <c r="BD41" s="55"/>
      <c r="BE41" s="56"/>
      <c r="BF41" s="56"/>
      <c r="BG41" s="56"/>
      <c r="BH41" s="56"/>
      <c r="BI41" s="56"/>
      <c r="BJ41" s="56"/>
      <c r="BO41" s="57"/>
      <c r="BP41" s="55"/>
    </row>
    <row r="42" spans="1:68">
      <c r="A42" s="54" t="s">
        <v>179</v>
      </c>
      <c r="B42" s="55">
        <v>28</v>
      </c>
      <c r="C42" s="54" t="s">
        <v>180</v>
      </c>
      <c r="D42" s="55">
        <v>28018</v>
      </c>
      <c r="E42" s="54" t="s">
        <v>3</v>
      </c>
      <c r="F42" s="54" t="s">
        <v>9</v>
      </c>
      <c r="G42" s="54" t="s">
        <v>19</v>
      </c>
      <c r="H42" s="54" t="s">
        <v>22</v>
      </c>
      <c r="I42" s="55">
        <v>1</v>
      </c>
      <c r="J42" s="54" t="s">
        <v>37</v>
      </c>
      <c r="K42" s="55">
        <v>0</v>
      </c>
      <c r="L42" s="55">
        <v>1</v>
      </c>
      <c r="M42" s="55">
        <v>0</v>
      </c>
      <c r="N42" s="55">
        <v>0</v>
      </c>
      <c r="O42" s="55">
        <v>0</v>
      </c>
      <c r="P42" s="55">
        <v>0</v>
      </c>
      <c r="Q42" s="55">
        <v>0</v>
      </c>
      <c r="R42" s="55">
        <v>0</v>
      </c>
      <c r="S42" s="55">
        <v>0</v>
      </c>
      <c r="T42" s="55">
        <v>8</v>
      </c>
      <c r="U42" s="55">
        <v>8</v>
      </c>
      <c r="V42" s="55">
        <v>8</v>
      </c>
      <c r="W42" s="55">
        <v>8</v>
      </c>
      <c r="X42" s="55">
        <v>8</v>
      </c>
      <c r="Y42" s="55">
        <v>8</v>
      </c>
      <c r="Z42" s="55">
        <v>8</v>
      </c>
      <c r="AA42" s="55">
        <v>1</v>
      </c>
      <c r="AB42" s="55">
        <v>0</v>
      </c>
      <c r="AC42" s="55">
        <v>1</v>
      </c>
      <c r="AD42" s="55">
        <v>0</v>
      </c>
      <c r="AE42" s="55">
        <v>0</v>
      </c>
      <c r="AF42" s="55">
        <v>0</v>
      </c>
      <c r="AG42" s="54" t="s">
        <v>72</v>
      </c>
      <c r="AH42" s="54" t="s">
        <v>74</v>
      </c>
      <c r="AI42" s="54" t="s">
        <v>74</v>
      </c>
      <c r="AJ42" s="54" t="s">
        <v>75</v>
      </c>
      <c r="AK42" s="54" t="s">
        <v>75</v>
      </c>
      <c r="AL42" s="54" t="s">
        <v>75</v>
      </c>
      <c r="AM42" s="54" t="s">
        <v>75</v>
      </c>
      <c r="AN42" s="55">
        <v>9</v>
      </c>
      <c r="AO42" s="55">
        <v>9</v>
      </c>
      <c r="AP42" s="55">
        <v>6</v>
      </c>
      <c r="AQ42" s="55">
        <v>0</v>
      </c>
      <c r="AR42" s="55">
        <v>0</v>
      </c>
      <c r="AS42" s="55">
        <v>0</v>
      </c>
      <c r="AT42" s="55">
        <v>0</v>
      </c>
      <c r="AU42" s="55">
        <v>1</v>
      </c>
      <c r="AV42" s="55">
        <v>1</v>
      </c>
      <c r="AW42" s="55">
        <v>0</v>
      </c>
      <c r="AX42" s="55">
        <v>0</v>
      </c>
      <c r="AY42" s="55">
        <v>0</v>
      </c>
      <c r="AZ42" s="55">
        <v>0</v>
      </c>
      <c r="BA42" s="55">
        <v>0</v>
      </c>
      <c r="BB42" s="55">
        <v>0</v>
      </c>
      <c r="BD42" s="55"/>
      <c r="BE42" s="56"/>
      <c r="BF42" s="56"/>
      <c r="BG42" s="56"/>
      <c r="BH42" s="56"/>
      <c r="BI42" s="56"/>
      <c r="BJ42" s="56"/>
      <c r="BO42" s="57"/>
      <c r="BP42" s="55"/>
    </row>
    <row r="43" spans="1:68">
      <c r="A43" s="54" t="s">
        <v>179</v>
      </c>
      <c r="B43" s="55">
        <v>28</v>
      </c>
      <c r="C43" s="54" t="s">
        <v>180</v>
      </c>
      <c r="D43" s="55">
        <v>999899</v>
      </c>
      <c r="E43" s="54" t="s">
        <v>3</v>
      </c>
      <c r="F43" s="54" t="s">
        <v>9</v>
      </c>
      <c r="G43" s="54" t="s">
        <v>16</v>
      </c>
      <c r="H43" s="54" t="s">
        <v>23</v>
      </c>
      <c r="I43" s="55">
        <v>2</v>
      </c>
      <c r="J43" s="54" t="s">
        <v>36</v>
      </c>
      <c r="K43" s="55">
        <v>0</v>
      </c>
      <c r="L43" s="55">
        <v>0</v>
      </c>
      <c r="M43" s="55">
        <v>0</v>
      </c>
      <c r="N43" s="55">
        <v>0</v>
      </c>
      <c r="O43" s="55">
        <v>0</v>
      </c>
      <c r="P43" s="55">
        <v>0</v>
      </c>
      <c r="Q43" s="55">
        <v>0</v>
      </c>
      <c r="R43" s="55">
        <v>0</v>
      </c>
      <c r="S43" s="55">
        <v>0</v>
      </c>
      <c r="T43" s="55">
        <v>10</v>
      </c>
      <c r="U43" s="55">
        <v>4</v>
      </c>
      <c r="V43" s="55">
        <v>7</v>
      </c>
      <c r="W43" s="55">
        <v>10</v>
      </c>
      <c r="X43" s="55">
        <v>10</v>
      </c>
      <c r="Y43" s="55">
        <v>1</v>
      </c>
      <c r="Z43" s="55">
        <v>9</v>
      </c>
      <c r="AA43" s="55">
        <v>0</v>
      </c>
      <c r="AB43" s="55">
        <v>0</v>
      </c>
      <c r="AC43" s="55">
        <v>1</v>
      </c>
      <c r="AD43" s="55">
        <v>0</v>
      </c>
      <c r="AE43" s="55">
        <v>0</v>
      </c>
      <c r="AF43" s="55">
        <v>0</v>
      </c>
      <c r="AG43" s="55">
        <v>0</v>
      </c>
      <c r="AH43" s="55">
        <v>0</v>
      </c>
      <c r="AI43" s="55">
        <v>0</v>
      </c>
      <c r="AJ43" s="55">
        <v>0</v>
      </c>
      <c r="AK43" s="55">
        <v>0</v>
      </c>
      <c r="AL43" s="55">
        <v>0</v>
      </c>
      <c r="AM43" s="55">
        <v>0</v>
      </c>
      <c r="AN43" s="55">
        <v>0</v>
      </c>
      <c r="AO43" s="55">
        <v>0</v>
      </c>
      <c r="AP43" s="55">
        <v>0</v>
      </c>
      <c r="AQ43" s="55">
        <v>0</v>
      </c>
      <c r="AR43" s="55">
        <v>0</v>
      </c>
      <c r="AS43" s="55">
        <v>0</v>
      </c>
      <c r="AT43" s="55">
        <v>0</v>
      </c>
      <c r="AU43" s="55">
        <v>0</v>
      </c>
      <c r="AV43" s="55">
        <v>0</v>
      </c>
      <c r="AW43" s="55">
        <v>0</v>
      </c>
      <c r="AX43" s="55">
        <v>0</v>
      </c>
      <c r="AY43" s="55">
        <v>0</v>
      </c>
      <c r="AZ43" s="55">
        <v>0</v>
      </c>
      <c r="BA43" s="55">
        <v>0</v>
      </c>
      <c r="BB43" s="55">
        <v>0</v>
      </c>
      <c r="BD43" s="55"/>
      <c r="BE43" s="56"/>
      <c r="BF43" s="56"/>
      <c r="BG43" s="56"/>
      <c r="BH43" s="56"/>
      <c r="BI43" s="56"/>
      <c r="BJ43" s="56"/>
      <c r="BO43" s="57"/>
      <c r="BP43" s="55"/>
    </row>
    <row r="44" spans="1:68">
      <c r="A44" s="54" t="s">
        <v>179</v>
      </c>
      <c r="B44" s="55">
        <v>28</v>
      </c>
      <c r="C44" s="54" t="s">
        <v>180</v>
      </c>
      <c r="D44" s="55">
        <v>999797</v>
      </c>
      <c r="E44" s="54" t="s">
        <v>3</v>
      </c>
      <c r="F44" s="54" t="s">
        <v>9</v>
      </c>
      <c r="G44" s="54" t="s">
        <v>19</v>
      </c>
      <c r="H44" s="54" t="s">
        <v>24</v>
      </c>
      <c r="I44" s="55">
        <v>4</v>
      </c>
      <c r="J44" s="54" t="s">
        <v>40</v>
      </c>
      <c r="K44" s="55">
        <v>1</v>
      </c>
      <c r="L44" s="55">
        <v>0</v>
      </c>
      <c r="M44" s="55">
        <v>0</v>
      </c>
      <c r="N44" s="55">
        <v>0</v>
      </c>
      <c r="O44" s="55">
        <v>0</v>
      </c>
      <c r="P44" s="55">
        <v>0</v>
      </c>
      <c r="Q44" s="55">
        <v>0</v>
      </c>
      <c r="R44" s="55">
        <v>0</v>
      </c>
      <c r="S44" s="55">
        <v>0</v>
      </c>
      <c r="T44" s="55">
        <v>8</v>
      </c>
      <c r="U44" s="55">
        <v>10</v>
      </c>
      <c r="V44" s="55">
        <v>8</v>
      </c>
      <c r="W44" s="55">
        <v>9</v>
      </c>
      <c r="X44" s="55">
        <v>9</v>
      </c>
      <c r="Y44" s="55">
        <v>7</v>
      </c>
      <c r="Z44" s="55">
        <v>7</v>
      </c>
      <c r="AA44" s="55">
        <v>1</v>
      </c>
      <c r="AB44" s="55">
        <v>0</v>
      </c>
      <c r="AC44" s="55">
        <v>0</v>
      </c>
      <c r="AD44" s="55">
        <v>0</v>
      </c>
      <c r="AE44" s="55">
        <v>1</v>
      </c>
      <c r="AF44" s="55">
        <v>0</v>
      </c>
      <c r="AG44" s="54" t="s">
        <v>74</v>
      </c>
      <c r="AH44" s="54" t="s">
        <v>74</v>
      </c>
      <c r="AI44" s="54" t="s">
        <v>74</v>
      </c>
      <c r="AJ44" s="54" t="s">
        <v>74</v>
      </c>
      <c r="AK44" s="54" t="s">
        <v>74</v>
      </c>
      <c r="AL44" s="54" t="s">
        <v>74</v>
      </c>
      <c r="AM44" s="54" t="s">
        <v>74</v>
      </c>
      <c r="AN44" s="55">
        <v>8</v>
      </c>
      <c r="AO44" s="55">
        <v>7</v>
      </c>
      <c r="AP44" s="55">
        <v>7</v>
      </c>
      <c r="AQ44" s="55">
        <v>8</v>
      </c>
      <c r="AR44" s="55">
        <v>8</v>
      </c>
      <c r="AS44" s="55">
        <v>9</v>
      </c>
      <c r="AT44" s="55">
        <v>8</v>
      </c>
      <c r="AU44" s="55">
        <v>0</v>
      </c>
      <c r="AV44" s="55">
        <v>1</v>
      </c>
      <c r="AW44" s="55">
        <v>0</v>
      </c>
      <c r="AX44" s="55">
        <v>0</v>
      </c>
      <c r="AY44" s="55">
        <v>1</v>
      </c>
      <c r="AZ44" s="55">
        <v>0</v>
      </c>
      <c r="BA44" s="55">
        <v>0</v>
      </c>
      <c r="BB44" s="54" t="s">
        <v>181</v>
      </c>
      <c r="BD44" s="55"/>
      <c r="BE44" s="56"/>
      <c r="BF44" s="56"/>
      <c r="BG44" s="56"/>
      <c r="BH44" s="56"/>
      <c r="BI44" s="56"/>
      <c r="BJ44" s="56"/>
      <c r="BO44" s="57"/>
      <c r="BP44" s="55"/>
    </row>
    <row r="45" spans="1:68">
      <c r="A45" s="54" t="s">
        <v>179</v>
      </c>
      <c r="B45" s="55">
        <v>28</v>
      </c>
      <c r="C45" s="54" t="s">
        <v>180</v>
      </c>
      <c r="D45" s="55">
        <v>28107</v>
      </c>
      <c r="E45" s="54" t="s">
        <v>3</v>
      </c>
      <c r="F45" s="54" t="s">
        <v>9</v>
      </c>
      <c r="G45" s="54" t="s">
        <v>13</v>
      </c>
      <c r="H45" s="54" t="s">
        <v>24</v>
      </c>
      <c r="I45" s="55">
        <v>5</v>
      </c>
      <c r="J45" s="54" t="s">
        <v>38</v>
      </c>
      <c r="K45" s="55">
        <v>0</v>
      </c>
      <c r="L45" s="55">
        <v>1</v>
      </c>
      <c r="M45" s="55">
        <v>1</v>
      </c>
      <c r="N45" s="55">
        <v>0</v>
      </c>
      <c r="O45" s="55">
        <v>0</v>
      </c>
      <c r="P45" s="55">
        <v>0</v>
      </c>
      <c r="Q45" s="55">
        <v>0</v>
      </c>
      <c r="R45" s="55">
        <v>0</v>
      </c>
      <c r="S45" s="55">
        <v>0</v>
      </c>
      <c r="T45" s="55">
        <v>8</v>
      </c>
      <c r="U45" s="55">
        <v>7</v>
      </c>
      <c r="V45" s="55">
        <v>7</v>
      </c>
      <c r="W45" s="55">
        <v>7</v>
      </c>
      <c r="X45" s="55">
        <v>7</v>
      </c>
      <c r="Y45" s="55">
        <v>8</v>
      </c>
      <c r="Z45" s="55">
        <v>8</v>
      </c>
      <c r="AA45" s="55">
        <v>1</v>
      </c>
      <c r="AB45" s="55">
        <v>0</v>
      </c>
      <c r="AC45" s="55">
        <v>0</v>
      </c>
      <c r="AD45" s="55">
        <v>0</v>
      </c>
      <c r="AE45" s="55">
        <v>1</v>
      </c>
      <c r="AF45" s="55">
        <v>0</v>
      </c>
      <c r="AG45" s="54" t="s">
        <v>74</v>
      </c>
      <c r="AH45" s="54" t="s">
        <v>75</v>
      </c>
      <c r="AI45" s="54" t="s">
        <v>75</v>
      </c>
      <c r="AJ45" s="54" t="s">
        <v>75</v>
      </c>
      <c r="AK45" s="54" t="s">
        <v>75</v>
      </c>
      <c r="AL45" s="54" t="s">
        <v>75</v>
      </c>
      <c r="AM45" s="54" t="s">
        <v>75</v>
      </c>
      <c r="AN45" s="55">
        <v>8</v>
      </c>
      <c r="AO45" s="55">
        <v>0</v>
      </c>
      <c r="AP45" s="55">
        <v>0</v>
      </c>
      <c r="AQ45" s="55">
        <v>0</v>
      </c>
      <c r="AR45" s="55">
        <v>0</v>
      </c>
      <c r="AS45" s="55">
        <v>0</v>
      </c>
      <c r="AT45" s="55">
        <v>0</v>
      </c>
      <c r="AU45" s="55">
        <v>1</v>
      </c>
      <c r="AV45" s="55">
        <v>0</v>
      </c>
      <c r="AW45" s="55">
        <v>1</v>
      </c>
      <c r="AX45" s="55">
        <v>0</v>
      </c>
      <c r="AY45" s="55">
        <v>0</v>
      </c>
      <c r="AZ45" s="55">
        <v>0</v>
      </c>
      <c r="BA45" s="55">
        <v>0</v>
      </c>
      <c r="BB45" s="54" t="s">
        <v>85</v>
      </c>
      <c r="BD45" s="55"/>
      <c r="BE45" s="56"/>
      <c r="BF45" s="56"/>
      <c r="BG45" s="56"/>
      <c r="BH45" s="56"/>
      <c r="BI45" s="56"/>
      <c r="BJ45" s="56"/>
      <c r="BO45" s="57"/>
      <c r="BP45" s="55"/>
    </row>
    <row r="46" spans="1:68">
      <c r="A46" s="54" t="s">
        <v>179</v>
      </c>
      <c r="B46" s="55">
        <v>28</v>
      </c>
      <c r="C46" s="54" t="s">
        <v>180</v>
      </c>
      <c r="D46" s="55">
        <v>28112</v>
      </c>
      <c r="E46" s="54" t="s">
        <v>3</v>
      </c>
      <c r="F46" s="54" t="s">
        <v>9</v>
      </c>
      <c r="G46" s="54" t="s">
        <v>18</v>
      </c>
      <c r="H46" s="54" t="s">
        <v>22</v>
      </c>
      <c r="I46" s="55">
        <v>3</v>
      </c>
      <c r="J46" s="54" t="s">
        <v>38</v>
      </c>
      <c r="K46" s="55">
        <v>0</v>
      </c>
      <c r="L46" s="55">
        <v>0</v>
      </c>
      <c r="M46" s="55">
        <v>0</v>
      </c>
      <c r="N46" s="55">
        <v>0</v>
      </c>
      <c r="O46" s="55">
        <v>0</v>
      </c>
      <c r="P46" s="55">
        <v>1</v>
      </c>
      <c r="Q46" s="55">
        <v>0</v>
      </c>
      <c r="R46" s="55">
        <v>0</v>
      </c>
      <c r="S46" s="55">
        <v>0</v>
      </c>
      <c r="T46" s="55">
        <v>9</v>
      </c>
      <c r="U46" s="55">
        <v>9</v>
      </c>
      <c r="V46" s="55">
        <v>10</v>
      </c>
      <c r="W46" s="55">
        <v>10</v>
      </c>
      <c r="X46" s="55">
        <v>9</v>
      </c>
      <c r="Y46" s="55">
        <v>8</v>
      </c>
      <c r="Z46" s="55">
        <v>9</v>
      </c>
      <c r="AA46" s="55">
        <v>0</v>
      </c>
      <c r="AB46" s="55">
        <v>0</v>
      </c>
      <c r="AC46" s="55">
        <v>0</v>
      </c>
      <c r="AD46" s="55">
        <v>0</v>
      </c>
      <c r="AE46" s="55">
        <v>1</v>
      </c>
      <c r="AF46" s="55">
        <v>1</v>
      </c>
      <c r="AG46" s="54" t="s">
        <v>74</v>
      </c>
      <c r="AH46" s="54" t="s">
        <v>75</v>
      </c>
      <c r="AI46" s="54" t="s">
        <v>73</v>
      </c>
      <c r="AJ46" s="54" t="s">
        <v>74</v>
      </c>
      <c r="AK46" s="54" t="s">
        <v>75</v>
      </c>
      <c r="AL46" s="54" t="s">
        <v>75</v>
      </c>
      <c r="AM46" s="54" t="s">
        <v>75</v>
      </c>
      <c r="AN46" s="55">
        <v>8</v>
      </c>
      <c r="AO46" s="55">
        <v>0</v>
      </c>
      <c r="AP46" s="55">
        <v>10</v>
      </c>
      <c r="AQ46" s="55">
        <v>10</v>
      </c>
      <c r="AR46" s="55">
        <v>0</v>
      </c>
      <c r="AS46" s="55">
        <v>0</v>
      </c>
      <c r="AT46" s="55">
        <v>0</v>
      </c>
      <c r="AU46" s="55">
        <v>1</v>
      </c>
      <c r="AV46" s="55">
        <v>0</v>
      </c>
      <c r="AW46" s="55">
        <v>1</v>
      </c>
      <c r="AX46" s="55">
        <v>0</v>
      </c>
      <c r="AY46" s="55">
        <v>0</v>
      </c>
      <c r="AZ46" s="55">
        <v>0</v>
      </c>
      <c r="BA46" s="55">
        <v>0</v>
      </c>
      <c r="BB46" s="54" t="s">
        <v>85</v>
      </c>
      <c r="BD46" s="55"/>
      <c r="BE46" s="56"/>
      <c r="BF46" s="56"/>
      <c r="BG46" s="56"/>
      <c r="BH46" s="56"/>
      <c r="BI46" s="56"/>
      <c r="BJ46" s="56"/>
      <c r="BO46" s="57"/>
      <c r="BP46" s="55"/>
    </row>
    <row r="47" spans="1:68">
      <c r="A47" s="54" t="s">
        <v>179</v>
      </c>
      <c r="B47" s="55">
        <v>28</v>
      </c>
      <c r="C47" s="54" t="s">
        <v>180</v>
      </c>
      <c r="D47" s="55">
        <v>28101</v>
      </c>
      <c r="E47" s="54" t="s">
        <v>3</v>
      </c>
      <c r="F47" s="54" t="s">
        <v>10</v>
      </c>
      <c r="G47" s="54" t="s">
        <v>17</v>
      </c>
      <c r="H47" s="54" t="s">
        <v>23</v>
      </c>
      <c r="I47" s="55">
        <v>2</v>
      </c>
      <c r="J47" s="54" t="s">
        <v>40</v>
      </c>
      <c r="K47" s="55">
        <v>0</v>
      </c>
      <c r="L47" s="55">
        <v>0</v>
      </c>
      <c r="M47" s="55">
        <v>0</v>
      </c>
      <c r="N47" s="55">
        <v>0</v>
      </c>
      <c r="O47" s="55">
        <v>0</v>
      </c>
      <c r="P47" s="55">
        <v>1</v>
      </c>
      <c r="Q47" s="55">
        <v>0</v>
      </c>
      <c r="R47" s="55">
        <v>0</v>
      </c>
      <c r="S47" s="55">
        <v>0</v>
      </c>
      <c r="T47" s="55">
        <v>10</v>
      </c>
      <c r="U47" s="55">
        <v>10</v>
      </c>
      <c r="V47" s="55">
        <v>10</v>
      </c>
      <c r="W47" s="55">
        <v>10</v>
      </c>
      <c r="X47" s="55">
        <v>10</v>
      </c>
      <c r="Y47" s="55">
        <v>10</v>
      </c>
      <c r="Z47" s="55">
        <v>0</v>
      </c>
      <c r="AA47" s="55">
        <v>0</v>
      </c>
      <c r="AB47" s="55">
        <v>0</v>
      </c>
      <c r="AC47" s="55">
        <v>1</v>
      </c>
      <c r="AD47" s="55">
        <v>0</v>
      </c>
      <c r="AE47" s="55">
        <v>1</v>
      </c>
      <c r="AF47" s="55">
        <v>0</v>
      </c>
      <c r="AG47" s="54" t="s">
        <v>72</v>
      </c>
      <c r="AH47" s="54" t="s">
        <v>74</v>
      </c>
      <c r="AI47" s="54" t="s">
        <v>72</v>
      </c>
      <c r="AJ47" s="54" t="s">
        <v>74</v>
      </c>
      <c r="AK47" s="54" t="s">
        <v>74</v>
      </c>
      <c r="AL47" s="54" t="s">
        <v>74</v>
      </c>
      <c r="AM47" s="54" t="s">
        <v>75</v>
      </c>
      <c r="AN47" s="55">
        <v>0</v>
      </c>
      <c r="AO47" s="55">
        <v>0</v>
      </c>
      <c r="AP47" s="55">
        <v>0</v>
      </c>
      <c r="AQ47" s="55">
        <v>0</v>
      </c>
      <c r="AR47" s="55">
        <v>0</v>
      </c>
      <c r="AS47" s="55">
        <v>0</v>
      </c>
      <c r="AT47" s="55">
        <v>0</v>
      </c>
      <c r="AU47" s="55">
        <v>1</v>
      </c>
      <c r="AV47" s="55">
        <v>0</v>
      </c>
      <c r="AW47" s="55">
        <v>1</v>
      </c>
      <c r="AX47" s="55">
        <v>0</v>
      </c>
      <c r="AY47" s="55">
        <v>0</v>
      </c>
      <c r="AZ47" s="55">
        <v>0</v>
      </c>
      <c r="BA47" s="55">
        <v>0</v>
      </c>
      <c r="BB47" s="54" t="s">
        <v>181</v>
      </c>
      <c r="BD47" s="55"/>
      <c r="BE47" s="56"/>
      <c r="BF47" s="56"/>
      <c r="BG47" s="56"/>
      <c r="BH47" s="56"/>
      <c r="BI47" s="56"/>
      <c r="BJ47" s="56"/>
      <c r="BO47" s="57"/>
      <c r="BP47" s="55"/>
    </row>
    <row r="48" spans="1:68">
      <c r="A48" s="54" t="s">
        <v>179</v>
      </c>
      <c r="B48" s="55">
        <v>28</v>
      </c>
      <c r="C48" s="54" t="s">
        <v>180</v>
      </c>
      <c r="D48" s="55">
        <v>28105</v>
      </c>
      <c r="E48" s="54" t="s">
        <v>3</v>
      </c>
      <c r="F48" s="54" t="s">
        <v>10</v>
      </c>
      <c r="G48" s="55">
        <v>0</v>
      </c>
      <c r="H48" s="55">
        <v>0</v>
      </c>
      <c r="I48" s="55">
        <v>6</v>
      </c>
      <c r="J48" s="54" t="s">
        <v>38</v>
      </c>
      <c r="K48" s="55">
        <v>0</v>
      </c>
      <c r="L48" s="55">
        <v>1</v>
      </c>
      <c r="M48" s="55">
        <v>0</v>
      </c>
      <c r="N48" s="55">
        <v>0</v>
      </c>
      <c r="O48" s="55">
        <v>0</v>
      </c>
      <c r="P48" s="55">
        <v>0</v>
      </c>
      <c r="Q48" s="55">
        <v>0</v>
      </c>
      <c r="R48" s="55">
        <v>0</v>
      </c>
      <c r="S48" s="55">
        <v>0</v>
      </c>
      <c r="T48" s="55">
        <v>6</v>
      </c>
      <c r="U48" s="55">
        <v>6</v>
      </c>
      <c r="V48" s="55">
        <v>5</v>
      </c>
      <c r="W48" s="55">
        <v>7</v>
      </c>
      <c r="X48" s="55">
        <v>7</v>
      </c>
      <c r="Y48" s="55">
        <v>7</v>
      </c>
      <c r="Z48" s="55">
        <v>6</v>
      </c>
      <c r="AA48" s="55">
        <v>0</v>
      </c>
      <c r="AB48" s="55">
        <v>1</v>
      </c>
      <c r="AC48" s="55">
        <v>0</v>
      </c>
      <c r="AD48" s="55">
        <v>1</v>
      </c>
      <c r="AE48" s="55">
        <v>0</v>
      </c>
      <c r="AF48" s="55">
        <v>0</v>
      </c>
      <c r="AG48" s="54" t="s">
        <v>74</v>
      </c>
      <c r="AH48" s="54" t="s">
        <v>74</v>
      </c>
      <c r="AI48" s="54" t="s">
        <v>74</v>
      </c>
      <c r="AJ48" s="54" t="s">
        <v>75</v>
      </c>
      <c r="AK48" s="54" t="s">
        <v>75</v>
      </c>
      <c r="AL48" s="54" t="s">
        <v>75</v>
      </c>
      <c r="AM48" s="54" t="s">
        <v>75</v>
      </c>
      <c r="AN48" s="55">
        <v>6</v>
      </c>
      <c r="AO48" s="55">
        <v>6</v>
      </c>
      <c r="AP48" s="55">
        <v>8</v>
      </c>
      <c r="AQ48" s="55">
        <v>0</v>
      </c>
      <c r="AR48" s="55">
        <v>0</v>
      </c>
      <c r="AS48" s="55">
        <v>0</v>
      </c>
      <c r="AT48" s="55">
        <v>0</v>
      </c>
      <c r="AU48" s="55">
        <v>1</v>
      </c>
      <c r="AV48" s="55">
        <v>0</v>
      </c>
      <c r="AW48" s="55">
        <v>1</v>
      </c>
      <c r="AX48" s="55">
        <v>0</v>
      </c>
      <c r="AY48" s="55">
        <v>0</v>
      </c>
      <c r="AZ48" s="55">
        <v>0</v>
      </c>
      <c r="BA48" s="55">
        <v>0</v>
      </c>
      <c r="BB48" s="54" t="s">
        <v>88</v>
      </c>
      <c r="BD48" s="55"/>
      <c r="BE48" s="56"/>
      <c r="BF48" s="56"/>
      <c r="BG48" s="56"/>
      <c r="BH48" s="56"/>
      <c r="BI48" s="56"/>
      <c r="BJ48" s="56"/>
      <c r="BO48" s="57"/>
      <c r="BP48" s="55"/>
    </row>
    <row r="49" spans="1:68">
      <c r="A49" s="54" t="s">
        <v>179</v>
      </c>
      <c r="B49" s="55">
        <v>28</v>
      </c>
      <c r="C49" s="54" t="s">
        <v>180</v>
      </c>
      <c r="D49" s="55">
        <v>28102</v>
      </c>
      <c r="E49" s="54" t="s">
        <v>3</v>
      </c>
      <c r="F49" s="54" t="s">
        <v>9</v>
      </c>
      <c r="G49" s="54" t="s">
        <v>19</v>
      </c>
      <c r="H49" s="54" t="s">
        <v>22</v>
      </c>
      <c r="I49" s="55">
        <v>3</v>
      </c>
      <c r="J49" s="54" t="s">
        <v>37</v>
      </c>
      <c r="K49" s="55">
        <v>1</v>
      </c>
      <c r="L49" s="55">
        <v>1</v>
      </c>
      <c r="M49" s="55">
        <v>1</v>
      </c>
      <c r="N49" s="55">
        <v>0</v>
      </c>
      <c r="O49" s="55">
        <v>0</v>
      </c>
      <c r="P49" s="55">
        <v>1</v>
      </c>
      <c r="Q49" s="55">
        <v>0</v>
      </c>
      <c r="R49" s="55">
        <v>0</v>
      </c>
      <c r="S49" s="55">
        <v>0</v>
      </c>
      <c r="T49" s="55">
        <v>9</v>
      </c>
      <c r="U49" s="55">
        <v>7</v>
      </c>
      <c r="V49" s="55">
        <v>7</v>
      </c>
      <c r="W49" s="55">
        <v>7</v>
      </c>
      <c r="X49" s="55">
        <v>8</v>
      </c>
      <c r="Y49" s="55">
        <v>6</v>
      </c>
      <c r="Z49" s="55">
        <v>7</v>
      </c>
      <c r="AA49" s="55">
        <v>1</v>
      </c>
      <c r="AB49" s="55">
        <v>0</v>
      </c>
      <c r="AC49" s="55">
        <v>0</v>
      </c>
      <c r="AD49" s="55">
        <v>0</v>
      </c>
      <c r="AE49" s="55">
        <v>1</v>
      </c>
      <c r="AF49" s="55">
        <v>0</v>
      </c>
      <c r="AG49" s="54" t="s">
        <v>73</v>
      </c>
      <c r="AH49" s="54" t="s">
        <v>74</v>
      </c>
      <c r="AI49" s="54" t="s">
        <v>73</v>
      </c>
      <c r="AJ49" s="54" t="s">
        <v>74</v>
      </c>
      <c r="AK49" s="54" t="s">
        <v>74</v>
      </c>
      <c r="AL49" s="54" t="s">
        <v>73</v>
      </c>
      <c r="AM49" s="54" t="s">
        <v>73</v>
      </c>
      <c r="AN49" s="55">
        <v>9</v>
      </c>
      <c r="AO49" s="55">
        <v>0</v>
      </c>
      <c r="AP49" s="55">
        <v>9</v>
      </c>
      <c r="AQ49" s="55">
        <v>7</v>
      </c>
      <c r="AR49" s="55">
        <v>7</v>
      </c>
      <c r="AS49" s="55">
        <v>8</v>
      </c>
      <c r="AT49" s="55">
        <v>8</v>
      </c>
      <c r="AU49" s="55">
        <v>0</v>
      </c>
      <c r="AV49" s="55">
        <v>0</v>
      </c>
      <c r="AW49" s="55">
        <v>0</v>
      </c>
      <c r="AX49" s="55">
        <v>1</v>
      </c>
      <c r="AY49" s="55">
        <v>1</v>
      </c>
      <c r="AZ49" s="55">
        <v>0</v>
      </c>
      <c r="BA49" s="55">
        <v>0</v>
      </c>
      <c r="BB49" s="54" t="s">
        <v>181</v>
      </c>
      <c r="BD49" s="55"/>
      <c r="BE49" s="56"/>
      <c r="BF49" s="56"/>
      <c r="BG49" s="56"/>
      <c r="BH49" s="56"/>
      <c r="BI49" s="56"/>
      <c r="BJ49" s="56"/>
      <c r="BO49" s="57"/>
      <c r="BP49" s="55"/>
    </row>
    <row r="50" spans="1:68">
      <c r="A50" s="54" t="s">
        <v>179</v>
      </c>
      <c r="B50" s="55">
        <v>28</v>
      </c>
      <c r="C50" s="54" t="s">
        <v>180</v>
      </c>
      <c r="D50" s="55">
        <v>999426</v>
      </c>
      <c r="E50" s="54" t="s">
        <v>3</v>
      </c>
      <c r="F50" s="54" t="s">
        <v>9</v>
      </c>
      <c r="G50" s="55">
        <v>0</v>
      </c>
      <c r="H50" s="54" t="s">
        <v>23</v>
      </c>
      <c r="I50" s="55">
        <v>3</v>
      </c>
      <c r="J50" s="54" t="s">
        <v>40</v>
      </c>
      <c r="K50" s="55">
        <v>0</v>
      </c>
      <c r="L50" s="55">
        <v>0</v>
      </c>
      <c r="M50" s="55">
        <v>0</v>
      </c>
      <c r="N50" s="55">
        <v>0</v>
      </c>
      <c r="O50" s="55">
        <v>0</v>
      </c>
      <c r="P50" s="55">
        <v>1</v>
      </c>
      <c r="Q50" s="55">
        <v>0</v>
      </c>
      <c r="R50" s="55">
        <v>0</v>
      </c>
      <c r="S50" s="55">
        <v>0</v>
      </c>
      <c r="T50" s="55">
        <v>4</v>
      </c>
      <c r="U50" s="55">
        <v>2</v>
      </c>
      <c r="V50" s="55">
        <v>5</v>
      </c>
      <c r="W50" s="55">
        <v>8</v>
      </c>
      <c r="X50" s="55">
        <v>8</v>
      </c>
      <c r="Y50" s="55">
        <v>1</v>
      </c>
      <c r="Z50" s="55">
        <v>0</v>
      </c>
      <c r="AA50" s="55">
        <v>0</v>
      </c>
      <c r="AB50" s="55">
        <v>0</v>
      </c>
      <c r="AC50" s="55">
        <v>0</v>
      </c>
      <c r="AD50" s="55">
        <v>0</v>
      </c>
      <c r="AE50" s="55">
        <v>1</v>
      </c>
      <c r="AF50" s="55">
        <v>1</v>
      </c>
      <c r="AG50" s="54" t="s">
        <v>75</v>
      </c>
      <c r="AH50" s="54" t="s">
        <v>75</v>
      </c>
      <c r="AI50" s="54" t="s">
        <v>74</v>
      </c>
      <c r="AJ50" s="54" t="s">
        <v>75</v>
      </c>
      <c r="AK50" s="54" t="s">
        <v>75</v>
      </c>
      <c r="AL50" s="54" t="s">
        <v>75</v>
      </c>
      <c r="AM50" s="54" t="s">
        <v>75</v>
      </c>
      <c r="AN50" s="55">
        <v>0</v>
      </c>
      <c r="AO50" s="55">
        <v>0</v>
      </c>
      <c r="AP50" s="55">
        <v>5</v>
      </c>
      <c r="AQ50" s="55">
        <v>0</v>
      </c>
      <c r="AR50" s="55">
        <v>0</v>
      </c>
      <c r="AS50" s="55">
        <v>0</v>
      </c>
      <c r="AT50" s="55">
        <v>0</v>
      </c>
      <c r="AU50" s="55">
        <v>0</v>
      </c>
      <c r="AV50" s="55">
        <v>0</v>
      </c>
      <c r="AW50" s="55">
        <v>0</v>
      </c>
      <c r="AX50" s="55">
        <v>0</v>
      </c>
      <c r="AY50" s="55">
        <v>1</v>
      </c>
      <c r="AZ50" s="55">
        <v>0</v>
      </c>
      <c r="BA50" s="55">
        <v>0</v>
      </c>
      <c r="BB50" s="55">
        <v>0</v>
      </c>
      <c r="BD50" s="55"/>
      <c r="BE50" s="56"/>
      <c r="BF50" s="56"/>
      <c r="BG50" s="56"/>
      <c r="BH50" s="56"/>
      <c r="BI50" s="56"/>
      <c r="BJ50" s="56"/>
      <c r="BO50" s="57"/>
      <c r="BP50" s="55"/>
    </row>
    <row r="51" spans="1:68">
      <c r="A51" s="54" t="s">
        <v>179</v>
      </c>
      <c r="B51" s="55">
        <v>28</v>
      </c>
      <c r="C51" s="54" t="s">
        <v>180</v>
      </c>
      <c r="D51" s="55">
        <v>999429</v>
      </c>
      <c r="E51" s="54" t="s">
        <v>3</v>
      </c>
      <c r="F51" s="54" t="s">
        <v>9</v>
      </c>
      <c r="G51" s="54" t="s">
        <v>19</v>
      </c>
      <c r="H51" s="54" t="s">
        <v>22</v>
      </c>
      <c r="I51" s="55">
        <v>3</v>
      </c>
      <c r="J51" s="54" t="s">
        <v>39</v>
      </c>
      <c r="K51" s="55">
        <v>0</v>
      </c>
      <c r="L51" s="55">
        <v>0</v>
      </c>
      <c r="M51" s="55">
        <v>0</v>
      </c>
      <c r="N51" s="55">
        <v>0</v>
      </c>
      <c r="O51" s="55">
        <v>0</v>
      </c>
      <c r="P51" s="55">
        <v>1</v>
      </c>
      <c r="Q51" s="55">
        <v>0</v>
      </c>
      <c r="R51" s="55">
        <v>0</v>
      </c>
      <c r="S51" s="55">
        <v>0</v>
      </c>
      <c r="T51" s="55">
        <v>8</v>
      </c>
      <c r="U51" s="55">
        <v>6</v>
      </c>
      <c r="V51" s="55">
        <v>8</v>
      </c>
      <c r="W51" s="55">
        <v>8</v>
      </c>
      <c r="X51" s="55">
        <v>8</v>
      </c>
      <c r="Y51" s="55">
        <v>7</v>
      </c>
      <c r="Z51" s="55">
        <v>6</v>
      </c>
      <c r="AA51" s="55">
        <v>1</v>
      </c>
      <c r="AB51" s="55">
        <v>0</v>
      </c>
      <c r="AC51" s="55">
        <v>0</v>
      </c>
      <c r="AD51" s="55">
        <v>0</v>
      </c>
      <c r="AE51" s="55">
        <v>1</v>
      </c>
      <c r="AF51" s="55">
        <v>0</v>
      </c>
      <c r="AG51" s="54" t="s">
        <v>74</v>
      </c>
      <c r="AH51" s="54" t="s">
        <v>74</v>
      </c>
      <c r="AI51" s="54" t="s">
        <v>73</v>
      </c>
      <c r="AJ51" s="54" t="s">
        <v>75</v>
      </c>
      <c r="AK51" s="54" t="s">
        <v>74</v>
      </c>
      <c r="AL51" s="54" t="s">
        <v>75</v>
      </c>
      <c r="AM51" s="54" t="s">
        <v>75</v>
      </c>
      <c r="AN51" s="55">
        <v>5</v>
      </c>
      <c r="AO51" s="55">
        <v>5</v>
      </c>
      <c r="AP51" s="55">
        <v>8</v>
      </c>
      <c r="AQ51" s="55">
        <v>5</v>
      </c>
      <c r="AR51" s="55">
        <v>5</v>
      </c>
      <c r="AS51" s="55">
        <v>5</v>
      </c>
      <c r="AT51" s="55">
        <v>5</v>
      </c>
      <c r="AU51" s="55">
        <v>0</v>
      </c>
      <c r="AV51" s="55">
        <v>0</v>
      </c>
      <c r="AW51" s="55">
        <v>1</v>
      </c>
      <c r="AX51" s="55">
        <v>0</v>
      </c>
      <c r="AY51" s="55">
        <v>0</v>
      </c>
      <c r="AZ51" s="55">
        <v>1</v>
      </c>
      <c r="BA51" s="55">
        <v>0</v>
      </c>
      <c r="BB51" s="54" t="s">
        <v>106</v>
      </c>
      <c r="BD51" s="55"/>
      <c r="BE51" s="56"/>
      <c r="BF51" s="56"/>
      <c r="BG51" s="56"/>
      <c r="BH51" s="56"/>
      <c r="BI51" s="56"/>
      <c r="BJ51" s="56"/>
      <c r="BO51" s="57"/>
      <c r="BP51" s="55"/>
    </row>
    <row r="52" spans="1:68">
      <c r="A52" s="54" t="s">
        <v>179</v>
      </c>
      <c r="B52" s="55">
        <v>28</v>
      </c>
      <c r="C52" s="54" t="s">
        <v>180</v>
      </c>
      <c r="D52" s="55">
        <v>999425</v>
      </c>
      <c r="E52" s="54" t="s">
        <v>4</v>
      </c>
      <c r="F52" s="54" t="s">
        <v>10</v>
      </c>
      <c r="G52" s="54" t="s">
        <v>19</v>
      </c>
      <c r="H52" s="54" t="s">
        <v>23</v>
      </c>
      <c r="I52" s="55">
        <v>1</v>
      </c>
      <c r="J52" s="54" t="s">
        <v>36</v>
      </c>
      <c r="K52" s="55">
        <v>1</v>
      </c>
      <c r="L52" s="55">
        <v>0</v>
      </c>
      <c r="M52" s="55">
        <v>0</v>
      </c>
      <c r="N52" s="55">
        <v>0</v>
      </c>
      <c r="O52" s="55">
        <v>1</v>
      </c>
      <c r="P52" s="55">
        <v>0</v>
      </c>
      <c r="Q52" s="55">
        <v>0</v>
      </c>
      <c r="R52" s="55">
        <v>0</v>
      </c>
      <c r="S52" s="55">
        <v>0</v>
      </c>
      <c r="T52" s="55">
        <v>7</v>
      </c>
      <c r="U52" s="55">
        <v>8</v>
      </c>
      <c r="V52" s="55">
        <v>7</v>
      </c>
      <c r="W52" s="55">
        <v>10</v>
      </c>
      <c r="X52" s="55">
        <v>10</v>
      </c>
      <c r="Y52" s="55">
        <v>9</v>
      </c>
      <c r="Z52" s="55">
        <v>6</v>
      </c>
      <c r="AA52" s="55">
        <v>0</v>
      </c>
      <c r="AB52" s="55">
        <v>0</v>
      </c>
      <c r="AC52" s="55">
        <v>1</v>
      </c>
      <c r="AD52" s="55">
        <v>0</v>
      </c>
      <c r="AE52" s="55">
        <v>1</v>
      </c>
      <c r="AF52" s="55">
        <v>0</v>
      </c>
      <c r="AG52" s="54" t="s">
        <v>75</v>
      </c>
      <c r="AH52" s="54" t="s">
        <v>72</v>
      </c>
      <c r="AI52" s="54" t="s">
        <v>74</v>
      </c>
      <c r="AJ52" s="54" t="s">
        <v>75</v>
      </c>
      <c r="AK52" s="54" t="s">
        <v>75</v>
      </c>
      <c r="AL52" s="54" t="s">
        <v>75</v>
      </c>
      <c r="AM52" s="54" t="s">
        <v>75</v>
      </c>
      <c r="AN52" s="55">
        <v>0</v>
      </c>
      <c r="AO52" s="55">
        <v>5</v>
      </c>
      <c r="AP52" s="55">
        <v>10</v>
      </c>
      <c r="AQ52" s="55">
        <v>0</v>
      </c>
      <c r="AR52" s="55">
        <v>0</v>
      </c>
      <c r="AS52" s="55">
        <v>0</v>
      </c>
      <c r="AT52" s="55">
        <v>0</v>
      </c>
      <c r="AU52" s="55">
        <v>0</v>
      </c>
      <c r="AV52" s="55">
        <v>1</v>
      </c>
      <c r="AW52" s="55">
        <v>1</v>
      </c>
      <c r="AX52" s="55">
        <v>0</v>
      </c>
      <c r="AY52" s="55">
        <v>0</v>
      </c>
      <c r="AZ52" s="55">
        <v>0</v>
      </c>
      <c r="BA52" s="55">
        <v>0</v>
      </c>
      <c r="BB52" s="54" t="s">
        <v>109</v>
      </c>
      <c r="BD52" s="55"/>
      <c r="BE52" s="56"/>
      <c r="BF52" s="56"/>
      <c r="BG52" s="56"/>
      <c r="BH52" s="56"/>
      <c r="BI52" s="56"/>
      <c r="BJ52" s="56"/>
      <c r="BO52" s="57"/>
      <c r="BP52" s="55"/>
    </row>
    <row r="53" spans="1:68">
      <c r="A53" s="54" t="s">
        <v>179</v>
      </c>
      <c r="B53" s="55">
        <v>28</v>
      </c>
      <c r="C53" s="54" t="s">
        <v>180</v>
      </c>
      <c r="D53" s="55">
        <v>28127</v>
      </c>
      <c r="E53" s="54" t="s">
        <v>3</v>
      </c>
      <c r="F53" s="54" t="s">
        <v>9</v>
      </c>
      <c r="G53" s="54" t="s">
        <v>18</v>
      </c>
      <c r="H53" s="54" t="s">
        <v>22</v>
      </c>
      <c r="I53" s="55">
        <v>2</v>
      </c>
      <c r="J53" s="54" t="s">
        <v>38</v>
      </c>
      <c r="K53" s="55">
        <v>0</v>
      </c>
      <c r="L53" s="55">
        <v>1</v>
      </c>
      <c r="M53" s="55">
        <v>0</v>
      </c>
      <c r="N53" s="55">
        <v>0</v>
      </c>
      <c r="O53" s="55">
        <v>0</v>
      </c>
      <c r="P53" s="55">
        <v>0</v>
      </c>
      <c r="Q53" s="55">
        <v>0</v>
      </c>
      <c r="R53" s="55">
        <v>0</v>
      </c>
      <c r="S53" s="55">
        <v>0</v>
      </c>
      <c r="T53" s="55">
        <v>7</v>
      </c>
      <c r="U53" s="55">
        <v>5</v>
      </c>
      <c r="V53" s="55">
        <v>6</v>
      </c>
      <c r="W53" s="55">
        <v>9</v>
      </c>
      <c r="X53" s="55">
        <v>9</v>
      </c>
      <c r="Y53" s="55">
        <v>0</v>
      </c>
      <c r="Z53" s="55">
        <v>0</v>
      </c>
      <c r="AA53" s="55">
        <v>1</v>
      </c>
      <c r="AB53" s="55">
        <v>1</v>
      </c>
      <c r="AC53" s="55">
        <v>0</v>
      </c>
      <c r="AD53" s="55">
        <v>0</v>
      </c>
      <c r="AE53" s="55">
        <v>0</v>
      </c>
      <c r="AF53" s="55">
        <v>0</v>
      </c>
      <c r="AG53" s="54" t="s">
        <v>73</v>
      </c>
      <c r="AH53" s="54" t="s">
        <v>75</v>
      </c>
      <c r="AI53" s="54" t="s">
        <v>75</v>
      </c>
      <c r="AJ53" s="54" t="s">
        <v>75</v>
      </c>
      <c r="AK53" s="54" t="s">
        <v>75</v>
      </c>
      <c r="AL53" s="54" t="s">
        <v>75</v>
      </c>
      <c r="AM53" s="54" t="s">
        <v>75</v>
      </c>
      <c r="AN53" s="55">
        <v>6</v>
      </c>
      <c r="AO53" s="55">
        <v>0</v>
      </c>
      <c r="AP53" s="55">
        <v>0</v>
      </c>
      <c r="AQ53" s="55">
        <v>0</v>
      </c>
      <c r="AR53" s="55">
        <v>0</v>
      </c>
      <c r="AS53" s="55">
        <v>0</v>
      </c>
      <c r="AT53" s="55">
        <v>0</v>
      </c>
      <c r="AU53" s="55">
        <v>1</v>
      </c>
      <c r="AV53" s="55">
        <v>0</v>
      </c>
      <c r="AW53" s="55">
        <v>0</v>
      </c>
      <c r="AX53" s="55">
        <v>0</v>
      </c>
      <c r="AY53" s="55">
        <v>0</v>
      </c>
      <c r="AZ53" s="55">
        <v>0</v>
      </c>
      <c r="BA53" s="55">
        <v>0</v>
      </c>
      <c r="BB53" s="55">
        <v>0</v>
      </c>
      <c r="BD53" s="55"/>
      <c r="BE53" s="56"/>
      <c r="BF53" s="56"/>
      <c r="BG53" s="56"/>
      <c r="BH53" s="56"/>
      <c r="BI53" s="56"/>
      <c r="BJ53" s="56"/>
      <c r="BO53" s="57"/>
      <c r="BP53" s="55"/>
    </row>
    <row r="54" spans="1:68">
      <c r="A54" s="54" t="s">
        <v>179</v>
      </c>
      <c r="B54" s="55">
        <v>28</v>
      </c>
      <c r="C54" s="54" t="s">
        <v>180</v>
      </c>
      <c r="D54" s="55">
        <v>28126</v>
      </c>
      <c r="E54" s="55">
        <v>0</v>
      </c>
      <c r="F54" s="54" t="s">
        <v>9</v>
      </c>
      <c r="G54" s="54" t="s">
        <v>18</v>
      </c>
      <c r="H54" s="54" t="s">
        <v>23</v>
      </c>
      <c r="I54" s="55">
        <v>6</v>
      </c>
      <c r="J54" s="54" t="s">
        <v>37</v>
      </c>
      <c r="K54" s="55">
        <v>0</v>
      </c>
      <c r="L54" s="55">
        <v>1</v>
      </c>
      <c r="M54" s="55">
        <v>0</v>
      </c>
      <c r="N54" s="55">
        <v>0</v>
      </c>
      <c r="O54" s="55">
        <v>1</v>
      </c>
      <c r="P54" s="55">
        <v>0</v>
      </c>
      <c r="Q54" s="55">
        <v>0</v>
      </c>
      <c r="R54" s="55">
        <v>0</v>
      </c>
      <c r="S54" s="55">
        <v>0</v>
      </c>
      <c r="T54" s="55">
        <v>7</v>
      </c>
      <c r="U54" s="55">
        <v>5</v>
      </c>
      <c r="V54" s="55">
        <v>6</v>
      </c>
      <c r="W54" s="55">
        <v>6</v>
      </c>
      <c r="X54" s="55">
        <v>6</v>
      </c>
      <c r="Y54" s="55">
        <v>6</v>
      </c>
      <c r="Z54" s="55">
        <v>6</v>
      </c>
      <c r="AA54" s="55">
        <v>1</v>
      </c>
      <c r="AB54" s="55">
        <v>1</v>
      </c>
      <c r="AC54" s="55">
        <v>0</v>
      </c>
      <c r="AD54" s="55">
        <v>0</v>
      </c>
      <c r="AE54" s="55">
        <v>0</v>
      </c>
      <c r="AF54" s="55">
        <v>0</v>
      </c>
      <c r="AG54" s="54" t="s">
        <v>74</v>
      </c>
      <c r="AH54" s="54" t="s">
        <v>74</v>
      </c>
      <c r="AI54" s="54" t="s">
        <v>75</v>
      </c>
      <c r="AJ54" s="54" t="s">
        <v>75</v>
      </c>
      <c r="AK54" s="54" t="s">
        <v>75</v>
      </c>
      <c r="AL54" s="54" t="s">
        <v>75</v>
      </c>
      <c r="AM54" s="54" t="s">
        <v>75</v>
      </c>
      <c r="AN54" s="55">
        <v>7</v>
      </c>
      <c r="AO54" s="55">
        <v>7</v>
      </c>
      <c r="AP54" s="55">
        <v>0</v>
      </c>
      <c r="AQ54" s="55">
        <v>0</v>
      </c>
      <c r="AR54" s="55">
        <v>0</v>
      </c>
      <c r="AS54" s="55">
        <v>0</v>
      </c>
      <c r="AT54" s="55">
        <v>0</v>
      </c>
      <c r="AU54" s="55">
        <v>1</v>
      </c>
      <c r="AV54" s="55">
        <v>1</v>
      </c>
      <c r="AW54" s="55">
        <v>0</v>
      </c>
      <c r="AX54" s="55">
        <v>0</v>
      </c>
      <c r="AY54" s="55">
        <v>0</v>
      </c>
      <c r="AZ54" s="55">
        <v>0</v>
      </c>
      <c r="BA54" s="55">
        <v>0</v>
      </c>
      <c r="BB54" s="55">
        <v>0</v>
      </c>
      <c r="BD54" s="55"/>
      <c r="BE54" s="56"/>
      <c r="BF54" s="56"/>
      <c r="BG54" s="56"/>
      <c r="BH54" s="56"/>
      <c r="BI54" s="56"/>
      <c r="BJ54" s="56"/>
      <c r="BO54" s="57"/>
      <c r="BP54" s="55"/>
    </row>
    <row r="55" spans="1:68">
      <c r="A55" s="54" t="s">
        <v>179</v>
      </c>
      <c r="B55" s="55">
        <v>28</v>
      </c>
      <c r="C55" s="54" t="s">
        <v>180</v>
      </c>
      <c r="D55" s="55">
        <v>28130</v>
      </c>
      <c r="E55" s="54" t="s">
        <v>3</v>
      </c>
      <c r="F55" s="54" t="s">
        <v>9</v>
      </c>
      <c r="G55" s="54" t="s">
        <v>18</v>
      </c>
      <c r="H55" s="54" t="s">
        <v>22</v>
      </c>
      <c r="I55" s="55">
        <v>5</v>
      </c>
      <c r="J55" s="54" t="s">
        <v>40</v>
      </c>
      <c r="K55" s="55">
        <v>0</v>
      </c>
      <c r="L55" s="55">
        <v>1</v>
      </c>
      <c r="M55" s="55">
        <v>0</v>
      </c>
      <c r="N55" s="55">
        <v>0</v>
      </c>
      <c r="O55" s="55">
        <v>0</v>
      </c>
      <c r="P55" s="55">
        <v>0</v>
      </c>
      <c r="Q55" s="55">
        <v>0</v>
      </c>
      <c r="R55" s="55">
        <v>0</v>
      </c>
      <c r="S55" s="55">
        <v>0</v>
      </c>
      <c r="T55" s="55">
        <v>8</v>
      </c>
      <c r="U55" s="55">
        <v>8</v>
      </c>
      <c r="V55" s="55">
        <v>8</v>
      </c>
      <c r="W55" s="55">
        <v>10</v>
      </c>
      <c r="X55" s="55">
        <v>8</v>
      </c>
      <c r="Y55" s="55">
        <v>7</v>
      </c>
      <c r="Z55" s="55">
        <v>7</v>
      </c>
      <c r="AA55" s="55">
        <v>0</v>
      </c>
      <c r="AB55" s="55">
        <v>1</v>
      </c>
      <c r="AC55" s="55">
        <v>0</v>
      </c>
      <c r="AD55" s="55">
        <v>1</v>
      </c>
      <c r="AE55" s="55">
        <v>0</v>
      </c>
      <c r="AF55" s="55">
        <v>0</v>
      </c>
      <c r="AG55" s="54" t="s">
        <v>73</v>
      </c>
      <c r="AH55" s="54" t="s">
        <v>73</v>
      </c>
      <c r="AI55" s="54" t="s">
        <v>75</v>
      </c>
      <c r="AJ55" s="54" t="s">
        <v>75</v>
      </c>
      <c r="AK55" s="54" t="s">
        <v>75</v>
      </c>
      <c r="AL55" s="54" t="s">
        <v>75</v>
      </c>
      <c r="AM55" s="54" t="s">
        <v>75</v>
      </c>
      <c r="AN55" s="55">
        <v>8</v>
      </c>
      <c r="AO55" s="55">
        <v>4</v>
      </c>
      <c r="AP55" s="55">
        <v>0</v>
      </c>
      <c r="AQ55" s="55">
        <v>0</v>
      </c>
      <c r="AR55" s="55">
        <v>0</v>
      </c>
      <c r="AS55" s="55">
        <v>0</v>
      </c>
      <c r="AT55" s="55">
        <v>0</v>
      </c>
      <c r="AU55" s="55">
        <v>1</v>
      </c>
      <c r="AV55" s="55">
        <v>1</v>
      </c>
      <c r="AW55" s="55">
        <v>0</v>
      </c>
      <c r="AX55" s="55">
        <v>0</v>
      </c>
      <c r="AY55" s="55">
        <v>0</v>
      </c>
      <c r="AZ55" s="55">
        <v>0</v>
      </c>
      <c r="BA55" s="55">
        <v>0</v>
      </c>
      <c r="BB55" s="54" t="s">
        <v>88</v>
      </c>
      <c r="BD55" s="55"/>
      <c r="BE55" s="56"/>
      <c r="BF55" s="56"/>
      <c r="BG55" s="56"/>
      <c r="BH55" s="56"/>
      <c r="BI55" s="56"/>
      <c r="BJ55" s="56"/>
      <c r="BO55" s="57"/>
      <c r="BP55" s="55"/>
    </row>
    <row r="56" spans="1:68">
      <c r="A56" s="54" t="s">
        <v>179</v>
      </c>
      <c r="B56" s="55">
        <v>28</v>
      </c>
      <c r="C56" s="54" t="s">
        <v>180</v>
      </c>
      <c r="D56" s="55">
        <v>28089</v>
      </c>
      <c r="E56" s="54" t="s">
        <v>3</v>
      </c>
      <c r="F56" s="54" t="s">
        <v>9</v>
      </c>
      <c r="G56" s="54" t="s">
        <v>19</v>
      </c>
      <c r="H56" s="54" t="s">
        <v>22</v>
      </c>
      <c r="I56" s="55">
        <v>2</v>
      </c>
      <c r="J56" s="54" t="s">
        <v>38</v>
      </c>
      <c r="K56" s="55">
        <v>0</v>
      </c>
      <c r="L56" s="55">
        <v>1</v>
      </c>
      <c r="M56" s="55">
        <v>0</v>
      </c>
      <c r="N56" s="55">
        <v>0</v>
      </c>
      <c r="O56" s="55">
        <v>0</v>
      </c>
      <c r="P56" s="55">
        <v>0</v>
      </c>
      <c r="Q56" s="55">
        <v>0</v>
      </c>
      <c r="R56" s="55">
        <v>0</v>
      </c>
      <c r="S56" s="55">
        <v>0</v>
      </c>
      <c r="T56" s="55">
        <v>8</v>
      </c>
      <c r="U56" s="55">
        <v>9</v>
      </c>
      <c r="V56" s="55">
        <v>8</v>
      </c>
      <c r="W56" s="55">
        <v>9</v>
      </c>
      <c r="X56" s="55">
        <v>0</v>
      </c>
      <c r="Y56" s="55">
        <v>0</v>
      </c>
      <c r="Z56" s="55">
        <v>0</v>
      </c>
      <c r="AA56" s="55">
        <v>0</v>
      </c>
      <c r="AB56" s="55">
        <v>0</v>
      </c>
      <c r="AC56" s="55">
        <v>1</v>
      </c>
      <c r="AD56" s="55">
        <v>0</v>
      </c>
      <c r="AE56" s="55">
        <v>1</v>
      </c>
      <c r="AF56" s="55">
        <v>0</v>
      </c>
      <c r="AG56" s="54" t="s">
        <v>73</v>
      </c>
      <c r="AH56" s="54" t="s">
        <v>75</v>
      </c>
      <c r="AI56" s="54" t="s">
        <v>75</v>
      </c>
      <c r="AJ56" s="54" t="s">
        <v>75</v>
      </c>
      <c r="AK56" s="54" t="s">
        <v>75</v>
      </c>
      <c r="AL56" s="54" t="s">
        <v>75</v>
      </c>
      <c r="AM56" s="54" t="s">
        <v>75</v>
      </c>
      <c r="AN56" s="55">
        <v>9</v>
      </c>
      <c r="AO56" s="55">
        <v>0</v>
      </c>
      <c r="AP56" s="55">
        <v>0</v>
      </c>
      <c r="AQ56" s="55">
        <v>0</v>
      </c>
      <c r="AR56" s="55">
        <v>0</v>
      </c>
      <c r="AS56" s="55">
        <v>0</v>
      </c>
      <c r="AT56" s="55">
        <v>0</v>
      </c>
      <c r="AU56" s="55">
        <v>1</v>
      </c>
      <c r="AV56" s="55">
        <v>0</v>
      </c>
      <c r="AW56" s="55">
        <v>0</v>
      </c>
      <c r="AX56" s="55">
        <v>0</v>
      </c>
      <c r="AY56" s="55">
        <v>0</v>
      </c>
      <c r="AZ56" s="55">
        <v>0</v>
      </c>
      <c r="BA56" s="55">
        <v>0</v>
      </c>
      <c r="BB56" s="54" t="s">
        <v>85</v>
      </c>
      <c r="BD56" s="55"/>
      <c r="BE56" s="56"/>
      <c r="BF56" s="56"/>
      <c r="BG56" s="56"/>
      <c r="BH56" s="56"/>
      <c r="BI56" s="56"/>
      <c r="BJ56" s="56"/>
      <c r="BO56" s="57"/>
      <c r="BP56" s="55"/>
    </row>
    <row r="57" spans="1:68">
      <c r="A57" s="54" t="s">
        <v>179</v>
      </c>
      <c r="B57" s="55">
        <v>28</v>
      </c>
      <c r="C57" s="54" t="s">
        <v>180</v>
      </c>
      <c r="D57" s="55">
        <v>28092</v>
      </c>
      <c r="E57" s="54" t="s">
        <v>3</v>
      </c>
      <c r="F57" s="54" t="s">
        <v>9</v>
      </c>
      <c r="G57" s="55">
        <v>0</v>
      </c>
      <c r="H57" s="54" t="s">
        <v>23</v>
      </c>
      <c r="I57" s="55">
        <v>2</v>
      </c>
      <c r="J57" s="54" t="s">
        <v>40</v>
      </c>
      <c r="K57" s="55">
        <v>0</v>
      </c>
      <c r="L57" s="55">
        <v>1</v>
      </c>
      <c r="M57" s="55">
        <v>0</v>
      </c>
      <c r="N57" s="55">
        <v>0</v>
      </c>
      <c r="O57" s="55">
        <v>0</v>
      </c>
      <c r="P57" s="55">
        <v>0</v>
      </c>
      <c r="Q57" s="55">
        <v>0</v>
      </c>
      <c r="R57" s="55">
        <v>0</v>
      </c>
      <c r="S57" s="55">
        <v>0</v>
      </c>
      <c r="T57" s="55">
        <v>7</v>
      </c>
      <c r="U57" s="55">
        <v>6</v>
      </c>
      <c r="V57" s="55">
        <v>6</v>
      </c>
      <c r="W57" s="55">
        <v>6</v>
      </c>
      <c r="X57" s="55">
        <v>6</v>
      </c>
      <c r="Y57" s="55">
        <v>6</v>
      </c>
      <c r="Z57" s="55">
        <v>6</v>
      </c>
      <c r="AA57" s="55">
        <v>1</v>
      </c>
      <c r="AB57" s="55">
        <v>0</v>
      </c>
      <c r="AC57" s="55">
        <v>0</v>
      </c>
      <c r="AD57" s="55">
        <v>0</v>
      </c>
      <c r="AE57" s="55">
        <v>0</v>
      </c>
      <c r="AF57" s="55">
        <v>0</v>
      </c>
      <c r="AG57" s="54" t="s">
        <v>74</v>
      </c>
      <c r="AH57" s="54" t="s">
        <v>75</v>
      </c>
      <c r="AI57" s="54" t="s">
        <v>75</v>
      </c>
      <c r="AJ57" s="54" t="s">
        <v>75</v>
      </c>
      <c r="AK57" s="54" t="s">
        <v>75</v>
      </c>
      <c r="AL57" s="54" t="s">
        <v>75</v>
      </c>
      <c r="AM57" s="54" t="s">
        <v>75</v>
      </c>
      <c r="AN57" s="55">
        <v>7</v>
      </c>
      <c r="AO57" s="55">
        <v>0</v>
      </c>
      <c r="AP57" s="55">
        <v>0</v>
      </c>
      <c r="AQ57" s="55">
        <v>0</v>
      </c>
      <c r="AR57" s="55">
        <v>0</v>
      </c>
      <c r="AS57" s="55">
        <v>0</v>
      </c>
      <c r="AT57" s="55">
        <v>0</v>
      </c>
      <c r="AU57" s="55">
        <v>1</v>
      </c>
      <c r="AV57" s="55">
        <v>0</v>
      </c>
      <c r="AW57" s="55">
        <v>0</v>
      </c>
      <c r="AX57" s="55">
        <v>0</v>
      </c>
      <c r="AY57" s="55">
        <v>0</v>
      </c>
      <c r="AZ57" s="55">
        <v>0</v>
      </c>
      <c r="BA57" s="55">
        <v>0</v>
      </c>
      <c r="BB57" s="54" t="s">
        <v>107</v>
      </c>
      <c r="BD57" s="55"/>
      <c r="BE57" s="56"/>
      <c r="BF57" s="56"/>
      <c r="BG57" s="56"/>
      <c r="BH57" s="56"/>
      <c r="BI57" s="56"/>
      <c r="BJ57" s="56"/>
      <c r="BO57" s="57"/>
      <c r="BP57" s="55"/>
    </row>
    <row r="58" spans="1:68">
      <c r="A58" s="54" t="s">
        <v>179</v>
      </c>
      <c r="B58" s="55">
        <v>28</v>
      </c>
      <c r="C58" s="54" t="s">
        <v>180</v>
      </c>
      <c r="D58" s="55">
        <v>28093</v>
      </c>
      <c r="E58" s="54" t="s">
        <v>3</v>
      </c>
      <c r="F58" s="54" t="s">
        <v>9</v>
      </c>
      <c r="G58" s="54" t="s">
        <v>19</v>
      </c>
      <c r="H58" s="54" t="s">
        <v>23</v>
      </c>
      <c r="I58" s="55">
        <v>6</v>
      </c>
      <c r="J58" s="54" t="s">
        <v>36</v>
      </c>
      <c r="K58" s="55">
        <v>0</v>
      </c>
      <c r="L58" s="55">
        <v>1</v>
      </c>
      <c r="M58" s="55">
        <v>0</v>
      </c>
      <c r="N58" s="55">
        <v>0</v>
      </c>
      <c r="O58" s="55">
        <v>0</v>
      </c>
      <c r="P58" s="55">
        <v>0</v>
      </c>
      <c r="Q58" s="55">
        <v>0</v>
      </c>
      <c r="R58" s="55">
        <v>1</v>
      </c>
      <c r="S58" s="55">
        <v>0</v>
      </c>
      <c r="T58" s="55">
        <v>6</v>
      </c>
      <c r="U58" s="55">
        <v>6</v>
      </c>
      <c r="V58" s="55">
        <v>6</v>
      </c>
      <c r="W58" s="55">
        <v>7</v>
      </c>
      <c r="X58" s="55">
        <v>7</v>
      </c>
      <c r="Y58" s="55">
        <v>6</v>
      </c>
      <c r="Z58" s="55">
        <v>6</v>
      </c>
      <c r="AA58" s="55">
        <v>0</v>
      </c>
      <c r="AB58" s="55">
        <v>1</v>
      </c>
      <c r="AC58" s="55">
        <v>0</v>
      </c>
      <c r="AD58" s="55">
        <v>0</v>
      </c>
      <c r="AE58" s="55">
        <v>0</v>
      </c>
      <c r="AF58" s="55">
        <v>0</v>
      </c>
      <c r="AG58" s="55">
        <v>0</v>
      </c>
      <c r="AH58" s="55">
        <v>0</v>
      </c>
      <c r="AI58" s="55">
        <v>0</v>
      </c>
      <c r="AJ58" s="55">
        <v>0</v>
      </c>
      <c r="AK58" s="55">
        <v>0</v>
      </c>
      <c r="AL58" s="55">
        <v>0</v>
      </c>
      <c r="AM58" s="55">
        <v>0</v>
      </c>
      <c r="AN58" s="55">
        <v>6</v>
      </c>
      <c r="AO58" s="55">
        <v>6</v>
      </c>
      <c r="AP58" s="55">
        <v>6</v>
      </c>
      <c r="AQ58" s="55">
        <v>6</v>
      </c>
      <c r="AR58" s="55">
        <v>6</v>
      </c>
      <c r="AS58" s="55">
        <v>6</v>
      </c>
      <c r="AT58" s="55">
        <v>6</v>
      </c>
      <c r="AU58" s="55">
        <v>1</v>
      </c>
      <c r="AV58" s="55">
        <v>0</v>
      </c>
      <c r="AW58" s="55">
        <v>0</v>
      </c>
      <c r="AX58" s="55">
        <v>0</v>
      </c>
      <c r="AY58" s="55">
        <v>0</v>
      </c>
      <c r="AZ58" s="55">
        <v>0</v>
      </c>
      <c r="BA58" s="55">
        <v>0</v>
      </c>
      <c r="BB58" s="54" t="s">
        <v>109</v>
      </c>
      <c r="BD58" s="55"/>
      <c r="BE58" s="56"/>
      <c r="BF58" s="56"/>
      <c r="BG58" s="56"/>
      <c r="BH58" s="56"/>
      <c r="BI58" s="56"/>
      <c r="BJ58" s="56"/>
      <c r="BO58" s="57"/>
      <c r="BP58" s="55"/>
    </row>
    <row r="59" spans="1:68">
      <c r="A59" s="54" t="s">
        <v>179</v>
      </c>
      <c r="B59" s="55">
        <v>28</v>
      </c>
      <c r="C59" s="54" t="s">
        <v>180</v>
      </c>
      <c r="D59" s="55">
        <v>28123</v>
      </c>
      <c r="E59" s="54" t="s">
        <v>3</v>
      </c>
      <c r="F59" s="54" t="s">
        <v>9</v>
      </c>
      <c r="G59" s="54" t="s">
        <v>13</v>
      </c>
      <c r="H59" s="54" t="s">
        <v>24</v>
      </c>
      <c r="I59" s="54" t="s">
        <v>33</v>
      </c>
      <c r="J59" s="54" t="s">
        <v>36</v>
      </c>
      <c r="K59" s="55">
        <v>0</v>
      </c>
      <c r="L59" s="55">
        <v>0</v>
      </c>
      <c r="M59" s="55">
        <v>0</v>
      </c>
      <c r="N59" s="55">
        <v>0</v>
      </c>
      <c r="O59" s="55">
        <v>1</v>
      </c>
      <c r="P59" s="55">
        <v>1</v>
      </c>
      <c r="Q59" s="55">
        <v>0</v>
      </c>
      <c r="R59" s="55">
        <v>0</v>
      </c>
      <c r="S59" s="55">
        <v>1</v>
      </c>
      <c r="T59" s="55">
        <v>9</v>
      </c>
      <c r="U59" s="55">
        <v>2</v>
      </c>
      <c r="V59" s="55">
        <v>8</v>
      </c>
      <c r="W59" s="55">
        <v>10</v>
      </c>
      <c r="X59" s="55">
        <v>10</v>
      </c>
      <c r="Y59" s="55">
        <v>10</v>
      </c>
      <c r="Z59" s="55">
        <v>9</v>
      </c>
      <c r="AA59" s="55">
        <v>0</v>
      </c>
      <c r="AB59" s="55">
        <v>0</v>
      </c>
      <c r="AC59" s="55">
        <v>0</v>
      </c>
      <c r="AD59" s="55">
        <v>1</v>
      </c>
      <c r="AE59" s="55">
        <v>0</v>
      </c>
      <c r="AF59" s="55">
        <v>0</v>
      </c>
      <c r="AG59" s="54" t="s">
        <v>72</v>
      </c>
      <c r="AH59" s="54" t="s">
        <v>74</v>
      </c>
      <c r="AI59" s="54" t="s">
        <v>73</v>
      </c>
      <c r="AJ59" s="54" t="s">
        <v>74</v>
      </c>
      <c r="AK59" s="54" t="s">
        <v>75</v>
      </c>
      <c r="AL59" s="55">
        <v>0</v>
      </c>
      <c r="AM59" s="54" t="s">
        <v>75</v>
      </c>
      <c r="AN59" s="55">
        <v>9</v>
      </c>
      <c r="AO59" s="55">
        <v>9</v>
      </c>
      <c r="AP59" s="55">
        <v>9</v>
      </c>
      <c r="AQ59" s="55">
        <v>8</v>
      </c>
      <c r="AR59" s="55">
        <v>9</v>
      </c>
      <c r="AS59" s="55">
        <v>8</v>
      </c>
      <c r="AT59" s="55">
        <v>9</v>
      </c>
      <c r="AU59" s="55">
        <v>1</v>
      </c>
      <c r="AV59" s="55">
        <v>0</v>
      </c>
      <c r="AW59" s="55">
        <v>0</v>
      </c>
      <c r="AX59" s="55">
        <v>0</v>
      </c>
      <c r="AY59" s="55">
        <v>1</v>
      </c>
      <c r="AZ59" s="55">
        <v>0</v>
      </c>
      <c r="BA59" s="55">
        <v>0</v>
      </c>
      <c r="BB59" s="54" t="s">
        <v>88</v>
      </c>
      <c r="BD59" s="55"/>
      <c r="BE59" s="56"/>
      <c r="BF59" s="56"/>
      <c r="BG59" s="56"/>
      <c r="BH59" s="56"/>
      <c r="BI59" s="56"/>
      <c r="BJ59" s="56"/>
      <c r="BO59" s="57"/>
      <c r="BP59" s="55"/>
    </row>
    <row r="60" spans="1:68">
      <c r="A60" s="54" t="s">
        <v>179</v>
      </c>
      <c r="B60" s="55">
        <v>28</v>
      </c>
      <c r="C60" s="54" t="s">
        <v>180</v>
      </c>
      <c r="D60" s="55">
        <v>28122</v>
      </c>
      <c r="E60" s="55">
        <v>0</v>
      </c>
      <c r="F60" s="55">
        <v>0</v>
      </c>
      <c r="G60" s="54" t="s">
        <v>16</v>
      </c>
      <c r="H60" s="55">
        <v>0</v>
      </c>
      <c r="I60" s="55">
        <v>0</v>
      </c>
      <c r="J60" s="55">
        <v>0</v>
      </c>
      <c r="K60" s="55">
        <v>0</v>
      </c>
      <c r="L60" s="55">
        <v>0</v>
      </c>
      <c r="M60" s="55">
        <v>0</v>
      </c>
      <c r="N60" s="55">
        <v>0</v>
      </c>
      <c r="O60" s="55">
        <v>0</v>
      </c>
      <c r="P60" s="55">
        <v>0</v>
      </c>
      <c r="Q60" s="55">
        <v>0</v>
      </c>
      <c r="R60" s="55">
        <v>0</v>
      </c>
      <c r="S60" s="55">
        <v>0</v>
      </c>
      <c r="T60" s="55">
        <v>0</v>
      </c>
      <c r="U60" s="55">
        <v>0</v>
      </c>
      <c r="V60" s="55">
        <v>0</v>
      </c>
      <c r="W60" s="55">
        <v>0</v>
      </c>
      <c r="X60" s="55">
        <v>0</v>
      </c>
      <c r="Y60" s="55">
        <v>0</v>
      </c>
      <c r="Z60" s="55">
        <v>0</v>
      </c>
      <c r="AA60" s="55">
        <v>0</v>
      </c>
      <c r="AB60" s="55">
        <v>0</v>
      </c>
      <c r="AC60" s="55">
        <v>0</v>
      </c>
      <c r="AD60" s="55">
        <v>0</v>
      </c>
      <c r="AE60" s="55">
        <v>0</v>
      </c>
      <c r="AF60" s="55">
        <v>0</v>
      </c>
      <c r="AG60" s="55">
        <v>0</v>
      </c>
      <c r="AH60" s="55">
        <v>0</v>
      </c>
      <c r="AI60" s="55">
        <v>0</v>
      </c>
      <c r="AJ60" s="55">
        <v>0</v>
      </c>
      <c r="AK60" s="55">
        <v>0</v>
      </c>
      <c r="AL60" s="55">
        <v>0</v>
      </c>
      <c r="AM60" s="55">
        <v>0</v>
      </c>
      <c r="AN60" s="55">
        <v>0</v>
      </c>
      <c r="AO60" s="55">
        <v>0</v>
      </c>
      <c r="AP60" s="55">
        <v>0</v>
      </c>
      <c r="AQ60" s="55">
        <v>0</v>
      </c>
      <c r="AR60" s="55">
        <v>0</v>
      </c>
      <c r="AS60" s="55">
        <v>0</v>
      </c>
      <c r="AT60" s="55">
        <v>0</v>
      </c>
      <c r="AU60" s="55">
        <v>0</v>
      </c>
      <c r="AV60" s="55">
        <v>0</v>
      </c>
      <c r="AW60" s="55">
        <v>0</v>
      </c>
      <c r="AX60" s="55">
        <v>0</v>
      </c>
      <c r="AY60" s="55">
        <v>0</v>
      </c>
      <c r="AZ60" s="55">
        <v>0</v>
      </c>
      <c r="BA60" s="55">
        <v>0</v>
      </c>
      <c r="BB60" s="55">
        <v>0</v>
      </c>
      <c r="BD60" s="55"/>
      <c r="BE60" s="56"/>
      <c r="BF60" s="56"/>
      <c r="BG60" s="56"/>
      <c r="BH60" s="56"/>
      <c r="BI60" s="56"/>
      <c r="BJ60" s="56"/>
      <c r="BO60" s="57"/>
      <c r="BP60" s="55"/>
    </row>
    <row r="61" spans="1:68">
      <c r="A61" s="54" t="s">
        <v>179</v>
      </c>
      <c r="B61" s="55">
        <v>28</v>
      </c>
      <c r="C61" s="54" t="s">
        <v>180</v>
      </c>
      <c r="D61" s="55">
        <v>28091</v>
      </c>
      <c r="E61" s="54" t="s">
        <v>3</v>
      </c>
      <c r="F61" s="54" t="s">
        <v>9</v>
      </c>
      <c r="G61" s="54" t="s">
        <v>19</v>
      </c>
      <c r="H61" s="54" t="s">
        <v>22</v>
      </c>
      <c r="I61" s="55">
        <v>2</v>
      </c>
      <c r="J61" s="54" t="s">
        <v>37</v>
      </c>
      <c r="K61" s="55">
        <v>0</v>
      </c>
      <c r="L61" s="55">
        <v>1</v>
      </c>
      <c r="M61" s="55">
        <v>0</v>
      </c>
      <c r="N61" s="55">
        <v>0</v>
      </c>
      <c r="O61" s="55">
        <v>0</v>
      </c>
      <c r="P61" s="55">
        <v>0</v>
      </c>
      <c r="Q61" s="55">
        <v>0</v>
      </c>
      <c r="R61" s="55">
        <v>0</v>
      </c>
      <c r="S61" s="55">
        <v>0</v>
      </c>
      <c r="T61" s="55">
        <v>7</v>
      </c>
      <c r="U61" s="55">
        <v>4</v>
      </c>
      <c r="V61" s="55">
        <v>8</v>
      </c>
      <c r="W61" s="55">
        <v>8</v>
      </c>
      <c r="X61" s="55">
        <v>8</v>
      </c>
      <c r="Y61" s="55">
        <v>7</v>
      </c>
      <c r="Z61" s="55">
        <v>6</v>
      </c>
      <c r="AA61" s="55">
        <v>1</v>
      </c>
      <c r="AB61" s="55">
        <v>0</v>
      </c>
      <c r="AC61" s="55">
        <v>1</v>
      </c>
      <c r="AD61" s="55">
        <v>0</v>
      </c>
      <c r="AE61" s="55">
        <v>0</v>
      </c>
      <c r="AF61" s="55">
        <v>0</v>
      </c>
      <c r="AG61" s="55">
        <v>0</v>
      </c>
      <c r="AH61" s="54" t="s">
        <v>75</v>
      </c>
      <c r="AI61" s="54" t="s">
        <v>75</v>
      </c>
      <c r="AJ61" s="54" t="s">
        <v>75</v>
      </c>
      <c r="AK61" s="54" t="s">
        <v>75</v>
      </c>
      <c r="AL61" s="54" t="s">
        <v>74</v>
      </c>
      <c r="AM61" s="54" t="s">
        <v>75</v>
      </c>
      <c r="AN61" s="55">
        <v>0</v>
      </c>
      <c r="AO61" s="55">
        <v>0</v>
      </c>
      <c r="AP61" s="55">
        <v>0</v>
      </c>
      <c r="AQ61" s="55">
        <v>0</v>
      </c>
      <c r="AR61" s="55">
        <v>0</v>
      </c>
      <c r="AS61" s="55">
        <v>7</v>
      </c>
      <c r="AT61" s="55">
        <v>0</v>
      </c>
      <c r="AU61" s="55">
        <v>0</v>
      </c>
      <c r="AV61" s="55">
        <v>0</v>
      </c>
      <c r="AW61" s="55">
        <v>0</v>
      </c>
      <c r="AX61" s="55">
        <v>0</v>
      </c>
      <c r="AY61" s="55">
        <v>0</v>
      </c>
      <c r="AZ61" s="55">
        <v>1</v>
      </c>
      <c r="BA61" s="55">
        <v>0</v>
      </c>
      <c r="BB61" s="54" t="s">
        <v>181</v>
      </c>
      <c r="BD61" s="55"/>
      <c r="BE61" s="56"/>
      <c r="BF61" s="56"/>
      <c r="BG61" s="56"/>
      <c r="BH61" s="56"/>
      <c r="BI61" s="56"/>
      <c r="BJ61" s="56"/>
      <c r="BO61" s="57"/>
      <c r="BP61" s="55"/>
    </row>
    <row r="62" spans="1:68">
      <c r="A62" s="54" t="s">
        <v>179</v>
      </c>
      <c r="B62" s="55">
        <v>28</v>
      </c>
      <c r="C62" s="54" t="s">
        <v>180</v>
      </c>
      <c r="D62" s="55">
        <v>28090</v>
      </c>
      <c r="E62" s="54" t="s">
        <v>3</v>
      </c>
      <c r="F62" s="54" t="s">
        <v>9</v>
      </c>
      <c r="G62" s="54" t="s">
        <v>13</v>
      </c>
      <c r="H62" s="54" t="s">
        <v>24</v>
      </c>
      <c r="I62" s="55">
        <v>2</v>
      </c>
      <c r="J62" s="54" t="s">
        <v>37</v>
      </c>
      <c r="K62" s="55">
        <v>0</v>
      </c>
      <c r="L62" s="55">
        <v>1</v>
      </c>
      <c r="M62" s="55">
        <v>0</v>
      </c>
      <c r="N62" s="55">
        <v>0</v>
      </c>
      <c r="O62" s="55">
        <v>0</v>
      </c>
      <c r="P62" s="55">
        <v>0</v>
      </c>
      <c r="Q62" s="55">
        <v>0</v>
      </c>
      <c r="R62" s="55">
        <v>0</v>
      </c>
      <c r="S62" s="55">
        <v>0</v>
      </c>
      <c r="T62" s="55">
        <v>7</v>
      </c>
      <c r="U62" s="55">
        <v>6</v>
      </c>
      <c r="V62" s="55">
        <v>7</v>
      </c>
      <c r="W62" s="55">
        <v>8</v>
      </c>
      <c r="X62" s="55">
        <v>9</v>
      </c>
      <c r="Y62" s="55">
        <v>6</v>
      </c>
      <c r="Z62" s="55">
        <v>6</v>
      </c>
      <c r="AA62" s="55">
        <v>1</v>
      </c>
      <c r="AB62" s="55">
        <v>0</v>
      </c>
      <c r="AC62" s="55">
        <v>0</v>
      </c>
      <c r="AD62" s="55">
        <v>1</v>
      </c>
      <c r="AE62" s="55">
        <v>0</v>
      </c>
      <c r="AF62" s="55">
        <v>0</v>
      </c>
      <c r="AG62" s="54" t="s">
        <v>74</v>
      </c>
      <c r="AH62" s="54" t="s">
        <v>75</v>
      </c>
      <c r="AI62" s="54" t="s">
        <v>75</v>
      </c>
      <c r="AJ62" s="54" t="s">
        <v>75</v>
      </c>
      <c r="AK62" s="54" t="s">
        <v>75</v>
      </c>
      <c r="AL62" s="54" t="s">
        <v>74</v>
      </c>
      <c r="AM62" s="54" t="s">
        <v>75</v>
      </c>
      <c r="AN62" s="55">
        <v>8</v>
      </c>
      <c r="AO62" s="55">
        <v>0</v>
      </c>
      <c r="AP62" s="55">
        <v>0</v>
      </c>
      <c r="AQ62" s="55">
        <v>0</v>
      </c>
      <c r="AR62" s="55">
        <v>0</v>
      </c>
      <c r="AS62" s="55">
        <v>8</v>
      </c>
      <c r="AT62" s="55">
        <v>0</v>
      </c>
      <c r="AU62" s="55">
        <v>1</v>
      </c>
      <c r="AV62" s="55">
        <v>0</v>
      </c>
      <c r="AW62" s="55">
        <v>0</v>
      </c>
      <c r="AX62" s="55">
        <v>0</v>
      </c>
      <c r="AY62" s="55">
        <v>0</v>
      </c>
      <c r="AZ62" s="55">
        <v>1</v>
      </c>
      <c r="BA62" s="55">
        <v>0</v>
      </c>
      <c r="BB62" s="54" t="s">
        <v>107</v>
      </c>
      <c r="BD62" s="55"/>
      <c r="BE62" s="56"/>
      <c r="BF62" s="56"/>
      <c r="BG62" s="56"/>
      <c r="BH62" s="56"/>
      <c r="BI62" s="56"/>
      <c r="BJ62" s="56"/>
      <c r="BO62" s="57"/>
      <c r="BP62" s="55"/>
    </row>
    <row r="63" spans="1:68">
      <c r="A63" s="54" t="s">
        <v>179</v>
      </c>
      <c r="B63" s="55">
        <v>28</v>
      </c>
      <c r="C63" s="54" t="s">
        <v>180</v>
      </c>
      <c r="D63" s="55">
        <v>28094</v>
      </c>
      <c r="E63" s="54" t="s">
        <v>3</v>
      </c>
      <c r="F63" s="54" t="s">
        <v>9</v>
      </c>
      <c r="G63" s="54" t="s">
        <v>19</v>
      </c>
      <c r="H63" s="54" t="s">
        <v>22</v>
      </c>
      <c r="I63" s="55">
        <v>1</v>
      </c>
      <c r="J63" s="54" t="s">
        <v>37</v>
      </c>
      <c r="K63" s="55">
        <v>0</v>
      </c>
      <c r="L63" s="55">
        <v>1</v>
      </c>
      <c r="M63" s="55">
        <v>0</v>
      </c>
      <c r="N63" s="55">
        <v>0</v>
      </c>
      <c r="O63" s="55">
        <v>0</v>
      </c>
      <c r="P63" s="55">
        <v>0</v>
      </c>
      <c r="Q63" s="55">
        <v>0</v>
      </c>
      <c r="R63" s="55">
        <v>0</v>
      </c>
      <c r="S63" s="55">
        <v>0</v>
      </c>
      <c r="T63" s="55">
        <v>8</v>
      </c>
      <c r="U63" s="55">
        <v>7</v>
      </c>
      <c r="V63" s="55">
        <v>7</v>
      </c>
      <c r="W63" s="55">
        <v>6</v>
      </c>
      <c r="X63" s="55">
        <v>6</v>
      </c>
      <c r="Y63" s="55">
        <v>7</v>
      </c>
      <c r="Z63" s="55">
        <v>8</v>
      </c>
      <c r="AA63" s="55">
        <v>0</v>
      </c>
      <c r="AB63" s="55">
        <v>1</v>
      </c>
      <c r="AC63" s="55">
        <v>0</v>
      </c>
      <c r="AD63" s="55">
        <v>0</v>
      </c>
      <c r="AE63" s="55">
        <v>0</v>
      </c>
      <c r="AF63" s="55">
        <v>1</v>
      </c>
      <c r="AG63" s="54" t="s">
        <v>72</v>
      </c>
      <c r="AH63" s="54" t="s">
        <v>73</v>
      </c>
      <c r="AI63" s="54" t="s">
        <v>74</v>
      </c>
      <c r="AJ63" s="54" t="s">
        <v>75</v>
      </c>
      <c r="AK63" s="54" t="s">
        <v>75</v>
      </c>
      <c r="AL63" s="54" t="s">
        <v>75</v>
      </c>
      <c r="AM63" s="54" t="s">
        <v>74</v>
      </c>
      <c r="AN63" s="55">
        <v>8</v>
      </c>
      <c r="AO63" s="55">
        <v>9</v>
      </c>
      <c r="AP63" s="55">
        <v>7</v>
      </c>
      <c r="AQ63" s="55">
        <v>0</v>
      </c>
      <c r="AR63" s="55">
        <v>0</v>
      </c>
      <c r="AS63" s="55">
        <v>0</v>
      </c>
      <c r="AT63" s="55">
        <v>8</v>
      </c>
      <c r="AU63" s="55">
        <v>1</v>
      </c>
      <c r="AV63" s="55">
        <v>0</v>
      </c>
      <c r="AW63" s="55">
        <v>1</v>
      </c>
      <c r="AX63" s="55">
        <v>0</v>
      </c>
      <c r="AY63" s="55">
        <v>0</v>
      </c>
      <c r="AZ63" s="55">
        <v>0</v>
      </c>
      <c r="BA63" s="55">
        <v>0</v>
      </c>
      <c r="BB63" s="54" t="s">
        <v>88</v>
      </c>
      <c r="BD63" s="55"/>
      <c r="BE63" s="56"/>
      <c r="BF63" s="56"/>
      <c r="BG63" s="56"/>
      <c r="BH63" s="56"/>
      <c r="BI63" s="56"/>
      <c r="BJ63" s="56"/>
      <c r="BO63" s="57"/>
      <c r="BP63" s="55"/>
    </row>
    <row r="64" spans="1:68">
      <c r="A64" s="54" t="s">
        <v>179</v>
      </c>
      <c r="B64" s="55">
        <v>28</v>
      </c>
      <c r="C64" s="54" t="s">
        <v>180</v>
      </c>
      <c r="D64" s="55">
        <v>28095</v>
      </c>
      <c r="E64" s="54" t="s">
        <v>3</v>
      </c>
      <c r="F64" s="55">
        <v>0</v>
      </c>
      <c r="G64" s="54" t="s">
        <v>19</v>
      </c>
      <c r="H64" s="54" t="s">
        <v>22</v>
      </c>
      <c r="I64" s="55">
        <v>1</v>
      </c>
      <c r="J64" s="54" t="s">
        <v>38</v>
      </c>
      <c r="K64" s="55">
        <v>0</v>
      </c>
      <c r="L64" s="55">
        <v>1</v>
      </c>
      <c r="M64" s="55">
        <v>0</v>
      </c>
      <c r="N64" s="55">
        <v>0</v>
      </c>
      <c r="O64" s="55">
        <v>0</v>
      </c>
      <c r="P64" s="55">
        <v>0</v>
      </c>
      <c r="Q64" s="55">
        <v>0</v>
      </c>
      <c r="R64" s="55">
        <v>0</v>
      </c>
      <c r="S64" s="55">
        <v>0</v>
      </c>
      <c r="T64" s="55">
        <v>0</v>
      </c>
      <c r="U64" s="55">
        <v>10</v>
      </c>
      <c r="V64" s="55">
        <v>10</v>
      </c>
      <c r="W64" s="55">
        <v>9</v>
      </c>
      <c r="X64" s="55">
        <v>9</v>
      </c>
      <c r="Y64" s="55">
        <v>9</v>
      </c>
      <c r="Z64" s="55">
        <v>9</v>
      </c>
      <c r="AA64" s="55">
        <v>1</v>
      </c>
      <c r="AB64" s="55">
        <v>1</v>
      </c>
      <c r="AC64" s="55">
        <v>0</v>
      </c>
      <c r="AD64" s="55">
        <v>0</v>
      </c>
      <c r="AE64" s="55">
        <v>1</v>
      </c>
      <c r="AF64" s="55">
        <v>1</v>
      </c>
      <c r="AG64" s="54" t="s">
        <v>73</v>
      </c>
      <c r="AH64" s="54" t="s">
        <v>73</v>
      </c>
      <c r="AI64" s="55">
        <v>0</v>
      </c>
      <c r="AJ64" s="55">
        <v>0</v>
      </c>
      <c r="AK64" s="55">
        <v>0</v>
      </c>
      <c r="AL64" s="55">
        <v>0</v>
      </c>
      <c r="AM64" s="55">
        <v>0</v>
      </c>
      <c r="AN64" s="55">
        <v>7</v>
      </c>
      <c r="AO64" s="55">
        <v>10</v>
      </c>
      <c r="AP64" s="55">
        <v>0</v>
      </c>
      <c r="AQ64" s="55">
        <v>0</v>
      </c>
      <c r="AR64" s="55">
        <v>0</v>
      </c>
      <c r="AS64" s="55">
        <v>0</v>
      </c>
      <c r="AT64" s="55">
        <v>0</v>
      </c>
      <c r="AU64" s="55">
        <v>1</v>
      </c>
      <c r="AV64" s="55">
        <v>1</v>
      </c>
      <c r="AW64" s="55">
        <v>0</v>
      </c>
      <c r="AX64" s="55">
        <v>0</v>
      </c>
      <c r="AY64" s="55">
        <v>0</v>
      </c>
      <c r="AZ64" s="55">
        <v>0</v>
      </c>
      <c r="BA64" s="55">
        <v>0</v>
      </c>
      <c r="BB64" s="55">
        <v>0</v>
      </c>
      <c r="BD64" s="55"/>
      <c r="BE64" s="56"/>
      <c r="BF64" s="56"/>
      <c r="BG64" s="56"/>
      <c r="BH64" s="56"/>
      <c r="BI64" s="56"/>
      <c r="BJ64" s="56"/>
      <c r="BO64" s="57"/>
      <c r="BP64" s="55"/>
    </row>
    <row r="65" spans="1:68">
      <c r="A65" s="54" t="s">
        <v>179</v>
      </c>
      <c r="B65" s="55">
        <v>28</v>
      </c>
      <c r="C65" s="54" t="s">
        <v>180</v>
      </c>
      <c r="D65" s="55">
        <v>28118</v>
      </c>
      <c r="E65" s="54" t="s">
        <v>3</v>
      </c>
      <c r="F65" s="54" t="s">
        <v>9</v>
      </c>
      <c r="G65" s="54" t="s">
        <v>19</v>
      </c>
      <c r="H65" s="54" t="s">
        <v>10</v>
      </c>
      <c r="I65" s="54" t="s">
        <v>33</v>
      </c>
      <c r="J65" s="54" t="s">
        <v>37</v>
      </c>
      <c r="K65" s="55">
        <v>0</v>
      </c>
      <c r="L65" s="55">
        <v>1</v>
      </c>
      <c r="M65" s="55">
        <v>0</v>
      </c>
      <c r="N65" s="55">
        <v>0</v>
      </c>
      <c r="O65" s="55">
        <v>0</v>
      </c>
      <c r="P65" s="55">
        <v>0</v>
      </c>
      <c r="Q65" s="55">
        <v>0</v>
      </c>
      <c r="R65" s="55">
        <v>0</v>
      </c>
      <c r="S65" s="55">
        <v>0</v>
      </c>
      <c r="T65" s="55">
        <v>0</v>
      </c>
      <c r="U65" s="55">
        <v>7</v>
      </c>
      <c r="V65" s="55">
        <v>8</v>
      </c>
      <c r="W65" s="55">
        <v>10</v>
      </c>
      <c r="X65" s="55">
        <v>10</v>
      </c>
      <c r="Y65" s="55">
        <v>10</v>
      </c>
      <c r="Z65" s="55">
        <v>9</v>
      </c>
      <c r="AA65" s="55">
        <v>1</v>
      </c>
      <c r="AB65" s="55">
        <v>1</v>
      </c>
      <c r="AC65" s="55">
        <v>0</v>
      </c>
      <c r="AD65" s="55">
        <v>0</v>
      </c>
      <c r="AE65" s="55">
        <v>0</v>
      </c>
      <c r="AF65" s="55">
        <v>0</v>
      </c>
      <c r="AG65" s="54" t="s">
        <v>73</v>
      </c>
      <c r="AH65" s="54" t="s">
        <v>74</v>
      </c>
      <c r="AI65" s="54" t="s">
        <v>74</v>
      </c>
      <c r="AJ65" s="54" t="s">
        <v>75</v>
      </c>
      <c r="AK65" s="54" t="s">
        <v>75</v>
      </c>
      <c r="AL65" s="54" t="s">
        <v>73</v>
      </c>
      <c r="AM65" s="54" t="s">
        <v>74</v>
      </c>
      <c r="AN65" s="55">
        <v>8</v>
      </c>
      <c r="AO65" s="55">
        <v>8</v>
      </c>
      <c r="AP65" s="55">
        <v>10</v>
      </c>
      <c r="AQ65" s="55">
        <v>0</v>
      </c>
      <c r="AR65" s="55">
        <v>0</v>
      </c>
      <c r="AS65" s="55">
        <v>9</v>
      </c>
      <c r="AT65" s="55">
        <v>10</v>
      </c>
      <c r="AU65" s="55">
        <v>1</v>
      </c>
      <c r="AV65" s="55">
        <v>0</v>
      </c>
      <c r="AW65" s="55">
        <v>1</v>
      </c>
      <c r="AX65" s="55">
        <v>0</v>
      </c>
      <c r="AY65" s="55">
        <v>0</v>
      </c>
      <c r="AZ65" s="55">
        <v>0</v>
      </c>
      <c r="BA65" s="55">
        <v>0</v>
      </c>
      <c r="BB65" s="54" t="s">
        <v>107</v>
      </c>
      <c r="BD65" s="55"/>
      <c r="BE65" s="56"/>
      <c r="BF65" s="56"/>
      <c r="BG65" s="56"/>
      <c r="BH65" s="56"/>
      <c r="BI65" s="56"/>
      <c r="BJ65" s="56"/>
      <c r="BO65" s="57"/>
      <c r="BP65" s="55"/>
    </row>
    <row r="66" spans="1:68">
      <c r="A66" s="54" t="s">
        <v>179</v>
      </c>
      <c r="B66" s="55">
        <v>28</v>
      </c>
      <c r="C66" s="54" t="s">
        <v>180</v>
      </c>
      <c r="D66" s="55">
        <v>28115</v>
      </c>
      <c r="E66" s="54" t="s">
        <v>3</v>
      </c>
      <c r="F66" s="54" t="s">
        <v>9</v>
      </c>
      <c r="G66" s="54" t="s">
        <v>19</v>
      </c>
      <c r="H66" s="54" t="s">
        <v>22</v>
      </c>
      <c r="I66" s="55">
        <v>2</v>
      </c>
      <c r="J66" s="54" t="s">
        <v>38</v>
      </c>
      <c r="K66" s="55">
        <v>0</v>
      </c>
      <c r="L66" s="55">
        <v>1</v>
      </c>
      <c r="M66" s="55">
        <v>0</v>
      </c>
      <c r="N66" s="55">
        <v>0</v>
      </c>
      <c r="O66" s="55">
        <v>1</v>
      </c>
      <c r="P66" s="55">
        <v>0</v>
      </c>
      <c r="Q66" s="55">
        <v>0</v>
      </c>
      <c r="R66" s="55">
        <v>0</v>
      </c>
      <c r="S66" s="55">
        <v>0</v>
      </c>
      <c r="T66" s="55">
        <v>8</v>
      </c>
      <c r="U66" s="55">
        <v>6</v>
      </c>
      <c r="V66" s="55">
        <v>8</v>
      </c>
      <c r="W66" s="55">
        <v>9</v>
      </c>
      <c r="X66" s="55">
        <v>8</v>
      </c>
      <c r="Y66" s="55">
        <v>8</v>
      </c>
      <c r="Z66" s="55">
        <v>8</v>
      </c>
      <c r="AA66" s="55">
        <v>1</v>
      </c>
      <c r="AB66" s="55">
        <v>1</v>
      </c>
      <c r="AC66" s="55">
        <v>0</v>
      </c>
      <c r="AD66" s="55">
        <v>0</v>
      </c>
      <c r="AE66" s="55">
        <v>0</v>
      </c>
      <c r="AF66" s="55">
        <v>0</v>
      </c>
      <c r="AG66" s="54" t="s">
        <v>72</v>
      </c>
      <c r="AH66" s="54" t="s">
        <v>75</v>
      </c>
      <c r="AI66" s="54" t="s">
        <v>75</v>
      </c>
      <c r="AJ66" s="54" t="s">
        <v>75</v>
      </c>
      <c r="AK66" s="54" t="s">
        <v>75</v>
      </c>
      <c r="AL66" s="54" t="s">
        <v>75</v>
      </c>
      <c r="AM66" s="54" t="s">
        <v>75</v>
      </c>
      <c r="AN66" s="55">
        <v>9</v>
      </c>
      <c r="AO66" s="55">
        <v>7</v>
      </c>
      <c r="AP66" s="55">
        <v>0</v>
      </c>
      <c r="AQ66" s="55">
        <v>0</v>
      </c>
      <c r="AR66" s="55">
        <v>0</v>
      </c>
      <c r="AS66" s="55">
        <v>0</v>
      </c>
      <c r="AT66" s="55">
        <v>0</v>
      </c>
      <c r="AU66" s="55">
        <v>1</v>
      </c>
      <c r="AV66" s="55">
        <v>1</v>
      </c>
      <c r="AW66" s="55">
        <v>0</v>
      </c>
      <c r="AX66" s="55">
        <v>0</v>
      </c>
      <c r="AY66" s="55">
        <v>0</v>
      </c>
      <c r="AZ66" s="55">
        <v>0</v>
      </c>
      <c r="BA66" s="55">
        <v>0</v>
      </c>
      <c r="BB66" s="55">
        <v>0</v>
      </c>
      <c r="BD66" s="55"/>
      <c r="BE66" s="56"/>
      <c r="BF66" s="56"/>
      <c r="BG66" s="56"/>
      <c r="BH66" s="56"/>
      <c r="BI66" s="56"/>
      <c r="BJ66" s="56"/>
      <c r="BO66" s="57"/>
      <c r="BP66" s="55"/>
    </row>
    <row r="67" spans="1:68">
      <c r="A67" s="54" t="s">
        <v>179</v>
      </c>
      <c r="B67" s="55">
        <v>28</v>
      </c>
      <c r="C67" s="54" t="s">
        <v>180</v>
      </c>
      <c r="D67" s="55">
        <v>28083</v>
      </c>
      <c r="E67" s="54" t="s">
        <v>3</v>
      </c>
      <c r="F67" s="54" t="s">
        <v>9</v>
      </c>
      <c r="G67" s="54" t="s">
        <v>19</v>
      </c>
      <c r="H67" s="54" t="s">
        <v>23</v>
      </c>
      <c r="I67" s="55">
        <v>4</v>
      </c>
      <c r="J67" s="54" t="s">
        <v>36</v>
      </c>
      <c r="K67" s="55">
        <v>0</v>
      </c>
      <c r="L67" s="55">
        <v>1</v>
      </c>
      <c r="M67" s="55">
        <v>0</v>
      </c>
      <c r="N67" s="55">
        <v>0</v>
      </c>
      <c r="O67" s="55">
        <v>0</v>
      </c>
      <c r="P67" s="55">
        <v>0</v>
      </c>
      <c r="Q67" s="55">
        <v>0</v>
      </c>
      <c r="R67" s="55">
        <v>0</v>
      </c>
      <c r="S67" s="55">
        <v>0</v>
      </c>
      <c r="T67" s="55">
        <v>8</v>
      </c>
      <c r="U67" s="55">
        <v>8</v>
      </c>
      <c r="V67" s="55">
        <v>7</v>
      </c>
      <c r="W67" s="55">
        <v>8</v>
      </c>
      <c r="X67" s="55">
        <v>8</v>
      </c>
      <c r="Y67" s="55">
        <v>8</v>
      </c>
      <c r="Z67" s="55">
        <v>8</v>
      </c>
      <c r="AA67" s="55">
        <v>1</v>
      </c>
      <c r="AB67" s="55">
        <v>1</v>
      </c>
      <c r="AC67" s="55">
        <v>0</v>
      </c>
      <c r="AD67" s="55">
        <v>0</v>
      </c>
      <c r="AE67" s="55">
        <v>0</v>
      </c>
      <c r="AF67" s="55">
        <v>0</v>
      </c>
      <c r="AG67" s="54" t="s">
        <v>72</v>
      </c>
      <c r="AH67" s="54" t="s">
        <v>74</v>
      </c>
      <c r="AI67" s="54" t="s">
        <v>75</v>
      </c>
      <c r="AJ67" s="54" t="s">
        <v>75</v>
      </c>
      <c r="AK67" s="54" t="s">
        <v>75</v>
      </c>
      <c r="AL67" s="54" t="s">
        <v>75</v>
      </c>
      <c r="AM67" s="54" t="s">
        <v>74</v>
      </c>
      <c r="AN67" s="55">
        <v>8</v>
      </c>
      <c r="AO67" s="55">
        <v>3</v>
      </c>
      <c r="AP67" s="55">
        <v>0</v>
      </c>
      <c r="AQ67" s="55">
        <v>0</v>
      </c>
      <c r="AR67" s="55">
        <v>0</v>
      </c>
      <c r="AS67" s="55">
        <v>0</v>
      </c>
      <c r="AT67" s="55">
        <v>6</v>
      </c>
      <c r="AU67" s="55">
        <v>1</v>
      </c>
      <c r="AV67" s="55">
        <v>1</v>
      </c>
      <c r="AW67" s="55">
        <v>0</v>
      </c>
      <c r="AX67" s="55">
        <v>0</v>
      </c>
      <c r="AY67" s="55">
        <v>0</v>
      </c>
      <c r="AZ67" s="55">
        <v>0</v>
      </c>
      <c r="BA67" s="55">
        <v>0</v>
      </c>
      <c r="BB67" s="54" t="s">
        <v>181</v>
      </c>
      <c r="BD67" s="55"/>
      <c r="BE67" s="56"/>
      <c r="BF67" s="56"/>
      <c r="BG67" s="56"/>
      <c r="BH67" s="56"/>
      <c r="BI67" s="56"/>
      <c r="BJ67" s="56"/>
      <c r="BO67" s="57"/>
      <c r="BP67" s="55"/>
    </row>
    <row r="68" spans="1:68">
      <c r="A68" s="54" t="s">
        <v>179</v>
      </c>
      <c r="B68" s="55">
        <v>28</v>
      </c>
      <c r="C68" s="54" t="s">
        <v>180</v>
      </c>
      <c r="D68" s="55">
        <v>28084</v>
      </c>
      <c r="E68" s="54" t="s">
        <v>3</v>
      </c>
      <c r="F68" s="54" t="s">
        <v>9</v>
      </c>
      <c r="G68" s="54" t="s">
        <v>19</v>
      </c>
      <c r="H68" s="54" t="s">
        <v>23</v>
      </c>
      <c r="I68" s="55">
        <v>4</v>
      </c>
      <c r="J68" s="54" t="s">
        <v>36</v>
      </c>
      <c r="K68" s="55">
        <v>0</v>
      </c>
      <c r="L68" s="55">
        <v>1</v>
      </c>
      <c r="M68" s="55">
        <v>0</v>
      </c>
      <c r="N68" s="55">
        <v>0</v>
      </c>
      <c r="O68" s="55">
        <v>1</v>
      </c>
      <c r="P68" s="55">
        <v>0</v>
      </c>
      <c r="Q68" s="55">
        <v>0</v>
      </c>
      <c r="R68" s="55">
        <v>1</v>
      </c>
      <c r="S68" s="55">
        <v>0</v>
      </c>
      <c r="T68" s="55">
        <v>7</v>
      </c>
      <c r="U68" s="55">
        <v>2</v>
      </c>
      <c r="V68" s="55">
        <v>5</v>
      </c>
      <c r="W68" s="55">
        <v>7</v>
      </c>
      <c r="X68" s="55">
        <v>10</v>
      </c>
      <c r="Y68" s="55">
        <v>7</v>
      </c>
      <c r="Z68" s="55">
        <v>7</v>
      </c>
      <c r="AA68" s="55">
        <v>1</v>
      </c>
      <c r="AB68" s="55">
        <v>0</v>
      </c>
      <c r="AC68" s="55">
        <v>0</v>
      </c>
      <c r="AD68" s="55">
        <v>0</v>
      </c>
      <c r="AE68" s="55">
        <v>0</v>
      </c>
      <c r="AF68" s="55">
        <v>0</v>
      </c>
      <c r="AG68" s="54" t="s">
        <v>72</v>
      </c>
      <c r="AH68" s="54" t="s">
        <v>72</v>
      </c>
      <c r="AI68" s="54" t="s">
        <v>75</v>
      </c>
      <c r="AJ68" s="54" t="s">
        <v>75</v>
      </c>
      <c r="AK68" s="54" t="s">
        <v>75</v>
      </c>
      <c r="AL68" s="54" t="s">
        <v>75</v>
      </c>
      <c r="AM68" s="54" t="s">
        <v>72</v>
      </c>
      <c r="AN68" s="55">
        <v>7</v>
      </c>
      <c r="AO68" s="55">
        <v>1</v>
      </c>
      <c r="AP68" s="55">
        <v>1</v>
      </c>
      <c r="AQ68" s="55">
        <v>1</v>
      </c>
      <c r="AR68" s="55">
        <v>1</v>
      </c>
      <c r="AS68" s="55">
        <v>1</v>
      </c>
      <c r="AT68" s="55">
        <v>3</v>
      </c>
      <c r="AU68" s="55">
        <v>1</v>
      </c>
      <c r="AV68" s="55">
        <v>0</v>
      </c>
      <c r="AW68" s="55">
        <v>0</v>
      </c>
      <c r="AX68" s="55">
        <v>0</v>
      </c>
      <c r="AY68" s="55">
        <v>0</v>
      </c>
      <c r="AZ68" s="55">
        <v>0</v>
      </c>
      <c r="BA68" s="55">
        <v>0</v>
      </c>
      <c r="BB68" s="54" t="s">
        <v>109</v>
      </c>
      <c r="BD68" s="55"/>
      <c r="BE68" s="56"/>
      <c r="BF68" s="56"/>
      <c r="BG68" s="56"/>
      <c r="BH68" s="56"/>
      <c r="BI68" s="56"/>
      <c r="BJ68" s="56"/>
      <c r="BO68" s="57"/>
      <c r="BP68" s="55"/>
    </row>
    <row r="69" spans="1:68">
      <c r="A69" s="54" t="s">
        <v>179</v>
      </c>
      <c r="B69" s="55">
        <v>28</v>
      </c>
      <c r="C69" s="54" t="s">
        <v>180</v>
      </c>
      <c r="D69" s="55">
        <v>28082</v>
      </c>
      <c r="E69" s="54" t="s">
        <v>3</v>
      </c>
      <c r="F69" s="54" t="s">
        <v>9</v>
      </c>
      <c r="G69" s="54" t="s">
        <v>19</v>
      </c>
      <c r="H69" s="54" t="s">
        <v>22</v>
      </c>
      <c r="I69" s="55">
        <v>2</v>
      </c>
      <c r="J69" s="54" t="s">
        <v>39</v>
      </c>
      <c r="K69" s="55">
        <v>0</v>
      </c>
      <c r="L69" s="55">
        <v>1</v>
      </c>
      <c r="M69" s="55">
        <v>0</v>
      </c>
      <c r="N69" s="55">
        <v>0</v>
      </c>
      <c r="O69" s="55">
        <v>0</v>
      </c>
      <c r="P69" s="55">
        <v>0</v>
      </c>
      <c r="Q69" s="55">
        <v>0</v>
      </c>
      <c r="R69" s="55">
        <v>0</v>
      </c>
      <c r="S69" s="55">
        <v>0</v>
      </c>
      <c r="T69" s="55">
        <v>7</v>
      </c>
      <c r="U69" s="55">
        <v>7</v>
      </c>
      <c r="V69" s="55">
        <v>7</v>
      </c>
      <c r="W69" s="55">
        <v>7</v>
      </c>
      <c r="X69" s="55">
        <v>7</v>
      </c>
      <c r="Y69" s="55">
        <v>7</v>
      </c>
      <c r="Z69" s="55">
        <v>7</v>
      </c>
      <c r="AA69" s="55">
        <v>1</v>
      </c>
      <c r="AB69" s="55">
        <v>1</v>
      </c>
      <c r="AC69" s="55">
        <v>0</v>
      </c>
      <c r="AD69" s="55">
        <v>0</v>
      </c>
      <c r="AE69" s="55">
        <v>0</v>
      </c>
      <c r="AF69" s="55">
        <v>0</v>
      </c>
      <c r="AG69" s="54" t="s">
        <v>74</v>
      </c>
      <c r="AH69" s="54" t="s">
        <v>75</v>
      </c>
      <c r="AI69" s="54" t="s">
        <v>75</v>
      </c>
      <c r="AJ69" s="54" t="s">
        <v>75</v>
      </c>
      <c r="AK69" s="54" t="s">
        <v>75</v>
      </c>
      <c r="AL69" s="54" t="s">
        <v>75</v>
      </c>
      <c r="AM69" s="54" t="s">
        <v>75</v>
      </c>
      <c r="AN69" s="55">
        <v>0</v>
      </c>
      <c r="AO69" s="55">
        <v>0</v>
      </c>
      <c r="AP69" s="55">
        <v>0</v>
      </c>
      <c r="AQ69" s="55">
        <v>0</v>
      </c>
      <c r="AR69" s="55">
        <v>0</v>
      </c>
      <c r="AS69" s="55">
        <v>0</v>
      </c>
      <c r="AT69" s="55">
        <v>0</v>
      </c>
      <c r="AU69" s="55">
        <v>0</v>
      </c>
      <c r="AV69" s="55">
        <v>0</v>
      </c>
      <c r="AW69" s="55">
        <v>0</v>
      </c>
      <c r="AX69" s="55">
        <v>1</v>
      </c>
      <c r="AY69" s="55">
        <v>0</v>
      </c>
      <c r="AZ69" s="55">
        <v>1</v>
      </c>
      <c r="BA69" s="55">
        <v>0</v>
      </c>
      <c r="BB69" s="54" t="s">
        <v>107</v>
      </c>
      <c r="BD69" s="55"/>
      <c r="BE69" s="56"/>
      <c r="BF69" s="56"/>
      <c r="BG69" s="56"/>
      <c r="BH69" s="56"/>
      <c r="BI69" s="56"/>
      <c r="BJ69" s="56"/>
      <c r="BO69" s="57"/>
      <c r="BP69" s="55"/>
    </row>
    <row r="70" spans="1:68">
      <c r="A70" s="54" t="s">
        <v>179</v>
      </c>
      <c r="B70" s="55">
        <v>28</v>
      </c>
      <c r="C70" s="54" t="s">
        <v>180</v>
      </c>
      <c r="D70" s="55">
        <v>28088</v>
      </c>
      <c r="E70" s="54" t="s">
        <v>3</v>
      </c>
      <c r="F70" s="54" t="s">
        <v>9</v>
      </c>
      <c r="G70" s="54" t="s">
        <v>18</v>
      </c>
      <c r="H70" s="54" t="s">
        <v>23</v>
      </c>
      <c r="I70" s="55">
        <v>4</v>
      </c>
      <c r="J70" s="54" t="s">
        <v>39</v>
      </c>
      <c r="K70" s="55">
        <v>0</v>
      </c>
      <c r="L70" s="55">
        <v>1</v>
      </c>
      <c r="M70" s="55">
        <v>0</v>
      </c>
      <c r="N70" s="55">
        <v>0</v>
      </c>
      <c r="O70" s="55">
        <v>0</v>
      </c>
      <c r="P70" s="55">
        <v>0</v>
      </c>
      <c r="Q70" s="55">
        <v>0</v>
      </c>
      <c r="R70" s="55">
        <v>0</v>
      </c>
      <c r="S70" s="55">
        <v>0</v>
      </c>
      <c r="T70" s="55">
        <v>9</v>
      </c>
      <c r="U70" s="55">
        <v>3</v>
      </c>
      <c r="V70" s="55">
        <v>10</v>
      </c>
      <c r="W70" s="55">
        <v>10</v>
      </c>
      <c r="X70" s="55">
        <v>8</v>
      </c>
      <c r="Y70" s="55">
        <v>10</v>
      </c>
      <c r="Z70" s="55">
        <v>7</v>
      </c>
      <c r="AA70" s="55">
        <v>0</v>
      </c>
      <c r="AB70" s="55">
        <v>1</v>
      </c>
      <c r="AC70" s="55">
        <v>0</v>
      </c>
      <c r="AD70" s="55">
        <v>0</v>
      </c>
      <c r="AE70" s="55">
        <v>0</v>
      </c>
      <c r="AF70" s="55">
        <v>1</v>
      </c>
      <c r="AG70" s="54" t="s">
        <v>72</v>
      </c>
      <c r="AH70" s="54" t="s">
        <v>75</v>
      </c>
      <c r="AI70" s="54" t="s">
        <v>75</v>
      </c>
      <c r="AJ70" s="54" t="s">
        <v>74</v>
      </c>
      <c r="AK70" s="54" t="s">
        <v>75</v>
      </c>
      <c r="AL70" s="54" t="s">
        <v>75</v>
      </c>
      <c r="AM70" s="54" t="s">
        <v>75</v>
      </c>
      <c r="AN70" s="55">
        <v>10</v>
      </c>
      <c r="AO70" s="55">
        <v>7</v>
      </c>
      <c r="AP70" s="55">
        <v>8</v>
      </c>
      <c r="AQ70" s="55">
        <v>9</v>
      </c>
      <c r="AR70" s="55">
        <v>6</v>
      </c>
      <c r="AS70" s="55">
        <v>6</v>
      </c>
      <c r="AT70" s="55">
        <v>6</v>
      </c>
      <c r="AU70" s="55">
        <v>1</v>
      </c>
      <c r="AV70" s="55">
        <v>0</v>
      </c>
      <c r="AW70" s="55">
        <v>1</v>
      </c>
      <c r="AX70" s="55">
        <v>0</v>
      </c>
      <c r="AY70" s="55">
        <v>0</v>
      </c>
      <c r="AZ70" s="55">
        <v>0</v>
      </c>
      <c r="BA70" s="55">
        <v>0</v>
      </c>
      <c r="BB70" s="55">
        <v>0</v>
      </c>
      <c r="BD70" s="55"/>
      <c r="BE70" s="56"/>
      <c r="BF70" s="56"/>
      <c r="BG70" s="56"/>
      <c r="BH70" s="56"/>
      <c r="BI70" s="56"/>
      <c r="BJ70" s="56"/>
      <c r="BO70" s="57"/>
      <c r="BP70" s="55"/>
    </row>
    <row r="71" spans="1:68">
      <c r="A71" s="54" t="s">
        <v>179</v>
      </c>
      <c r="B71" s="55">
        <v>28</v>
      </c>
      <c r="C71" s="54" t="s">
        <v>180</v>
      </c>
      <c r="D71" s="55">
        <v>28080</v>
      </c>
      <c r="E71" s="54" t="s">
        <v>3</v>
      </c>
      <c r="F71" s="55">
        <v>0</v>
      </c>
      <c r="G71" s="54" t="s">
        <v>19</v>
      </c>
      <c r="H71" s="54" t="s">
        <v>22</v>
      </c>
      <c r="I71" s="55">
        <v>0</v>
      </c>
      <c r="J71" s="54" t="s">
        <v>38</v>
      </c>
      <c r="K71" s="55">
        <v>0</v>
      </c>
      <c r="L71" s="55">
        <v>1</v>
      </c>
      <c r="M71" s="55">
        <v>0</v>
      </c>
      <c r="N71" s="55">
        <v>0</v>
      </c>
      <c r="O71" s="55">
        <v>0</v>
      </c>
      <c r="P71" s="55">
        <v>1</v>
      </c>
      <c r="Q71" s="55">
        <v>0</v>
      </c>
      <c r="R71" s="55">
        <v>0</v>
      </c>
      <c r="S71" s="55">
        <v>0</v>
      </c>
      <c r="T71" s="55">
        <v>9</v>
      </c>
      <c r="U71" s="55">
        <v>2</v>
      </c>
      <c r="V71" s="55">
        <v>0</v>
      </c>
      <c r="W71" s="55">
        <v>9</v>
      </c>
      <c r="X71" s="55">
        <v>9</v>
      </c>
      <c r="Y71" s="55">
        <v>6</v>
      </c>
      <c r="Z71" s="55">
        <v>9</v>
      </c>
      <c r="AA71" s="55">
        <v>1</v>
      </c>
      <c r="AB71" s="55">
        <v>0</v>
      </c>
      <c r="AC71" s="55">
        <v>0</v>
      </c>
      <c r="AD71" s="55">
        <v>0</v>
      </c>
      <c r="AE71" s="55">
        <v>0</v>
      </c>
      <c r="AF71" s="55">
        <v>1</v>
      </c>
      <c r="AG71" s="54" t="s">
        <v>72</v>
      </c>
      <c r="AH71" s="54" t="s">
        <v>75</v>
      </c>
      <c r="AI71" s="54" t="s">
        <v>74</v>
      </c>
      <c r="AJ71" s="54" t="s">
        <v>75</v>
      </c>
      <c r="AK71" s="54" t="s">
        <v>75</v>
      </c>
      <c r="AL71" s="54" t="s">
        <v>74</v>
      </c>
      <c r="AM71" s="54" t="s">
        <v>75</v>
      </c>
      <c r="AN71" s="55">
        <v>9</v>
      </c>
      <c r="AO71" s="55">
        <v>0</v>
      </c>
      <c r="AP71" s="55">
        <v>9</v>
      </c>
      <c r="AQ71" s="55">
        <v>0</v>
      </c>
      <c r="AR71" s="55">
        <v>0</v>
      </c>
      <c r="AS71" s="55">
        <v>9</v>
      </c>
      <c r="AT71" s="55">
        <v>0</v>
      </c>
      <c r="AU71" s="55">
        <v>1</v>
      </c>
      <c r="AV71" s="55">
        <v>0</v>
      </c>
      <c r="AW71" s="55">
        <v>1</v>
      </c>
      <c r="AX71" s="55">
        <v>0</v>
      </c>
      <c r="AY71" s="55">
        <v>0</v>
      </c>
      <c r="AZ71" s="55">
        <v>0</v>
      </c>
      <c r="BA71" s="55">
        <v>0</v>
      </c>
      <c r="BB71" s="55">
        <v>0</v>
      </c>
      <c r="BD71" s="55"/>
      <c r="BE71" s="56"/>
      <c r="BF71" s="56"/>
      <c r="BG71" s="56"/>
      <c r="BH71" s="56"/>
      <c r="BI71" s="56"/>
      <c r="BJ71" s="56"/>
      <c r="BO71" s="57"/>
      <c r="BP71" s="55"/>
    </row>
    <row r="72" spans="1:68">
      <c r="A72" s="54" t="s">
        <v>179</v>
      </c>
      <c r="B72" s="55">
        <v>28</v>
      </c>
      <c r="C72" s="54" t="s">
        <v>180</v>
      </c>
      <c r="D72" s="55">
        <v>28079</v>
      </c>
      <c r="E72" s="54" t="s">
        <v>3</v>
      </c>
      <c r="F72" s="54" t="s">
        <v>9</v>
      </c>
      <c r="G72" s="54" t="s">
        <v>19</v>
      </c>
      <c r="H72" s="55">
        <v>0</v>
      </c>
      <c r="I72" s="54" t="s">
        <v>33</v>
      </c>
      <c r="J72" s="54" t="s">
        <v>36</v>
      </c>
      <c r="K72" s="55">
        <v>0</v>
      </c>
      <c r="L72" s="55">
        <v>1</v>
      </c>
      <c r="M72" s="55">
        <v>0</v>
      </c>
      <c r="N72" s="55">
        <v>0</v>
      </c>
      <c r="O72" s="55">
        <v>0</v>
      </c>
      <c r="P72" s="55">
        <v>0</v>
      </c>
      <c r="Q72" s="55">
        <v>0</v>
      </c>
      <c r="R72" s="55">
        <v>0</v>
      </c>
      <c r="S72" s="55">
        <v>0</v>
      </c>
      <c r="T72" s="55">
        <v>8</v>
      </c>
      <c r="U72" s="55">
        <v>6</v>
      </c>
      <c r="V72" s="55">
        <v>10</v>
      </c>
      <c r="W72" s="55">
        <v>10</v>
      </c>
      <c r="X72" s="55">
        <v>10</v>
      </c>
      <c r="Y72" s="55">
        <v>10</v>
      </c>
      <c r="Z72" s="55">
        <v>0</v>
      </c>
      <c r="AA72" s="55">
        <v>1</v>
      </c>
      <c r="AB72" s="55">
        <v>0</v>
      </c>
      <c r="AC72" s="55">
        <v>0</v>
      </c>
      <c r="AD72" s="55">
        <v>0</v>
      </c>
      <c r="AE72" s="55">
        <v>0</v>
      </c>
      <c r="AF72" s="55">
        <v>0</v>
      </c>
      <c r="AG72" s="54" t="s">
        <v>72</v>
      </c>
      <c r="AH72" s="54" t="s">
        <v>75</v>
      </c>
      <c r="AI72" s="54" t="s">
        <v>75</v>
      </c>
      <c r="AJ72" s="54" t="s">
        <v>75</v>
      </c>
      <c r="AK72" s="54" t="s">
        <v>75</v>
      </c>
      <c r="AL72" s="54" t="s">
        <v>75</v>
      </c>
      <c r="AM72" s="54" t="s">
        <v>75</v>
      </c>
      <c r="AN72" s="55">
        <v>6</v>
      </c>
      <c r="AO72" s="55">
        <v>0</v>
      </c>
      <c r="AP72" s="55">
        <v>0</v>
      </c>
      <c r="AQ72" s="55">
        <v>0</v>
      </c>
      <c r="AR72" s="55">
        <v>0</v>
      </c>
      <c r="AS72" s="55">
        <v>0</v>
      </c>
      <c r="AT72" s="55">
        <v>0</v>
      </c>
      <c r="AU72" s="55">
        <v>1</v>
      </c>
      <c r="AV72" s="55">
        <v>0</v>
      </c>
      <c r="AW72" s="55">
        <v>0</v>
      </c>
      <c r="AX72" s="55">
        <v>0</v>
      </c>
      <c r="AY72" s="55">
        <v>0</v>
      </c>
      <c r="AZ72" s="55">
        <v>0</v>
      </c>
      <c r="BA72" s="55">
        <v>0</v>
      </c>
      <c r="BB72" s="54" t="s">
        <v>107</v>
      </c>
      <c r="BD72" s="55"/>
      <c r="BE72" s="56"/>
      <c r="BF72" s="56"/>
      <c r="BG72" s="56"/>
      <c r="BH72" s="56"/>
      <c r="BI72" s="56"/>
      <c r="BJ72" s="56"/>
      <c r="BO72" s="57"/>
      <c r="BP72" s="55"/>
    </row>
    <row r="73" spans="1:68">
      <c r="A73" s="54" t="s">
        <v>179</v>
      </c>
      <c r="B73" s="55">
        <v>28</v>
      </c>
      <c r="C73" s="54" t="s">
        <v>180</v>
      </c>
      <c r="D73" s="55">
        <v>28057</v>
      </c>
      <c r="E73" s="54" t="s">
        <v>3</v>
      </c>
      <c r="F73" s="54" t="s">
        <v>9</v>
      </c>
      <c r="G73" s="54" t="s">
        <v>18</v>
      </c>
      <c r="H73" s="54" t="s">
        <v>22</v>
      </c>
      <c r="I73" s="55">
        <v>3</v>
      </c>
      <c r="J73" s="54" t="s">
        <v>37</v>
      </c>
      <c r="K73" s="55">
        <v>1</v>
      </c>
      <c r="L73" s="55">
        <v>0</v>
      </c>
      <c r="M73" s="55">
        <v>0</v>
      </c>
      <c r="N73" s="55">
        <v>0</v>
      </c>
      <c r="O73" s="55">
        <v>1</v>
      </c>
      <c r="P73" s="55">
        <v>0</v>
      </c>
      <c r="Q73" s="55">
        <v>0</v>
      </c>
      <c r="R73" s="55">
        <v>0</v>
      </c>
      <c r="S73" s="55">
        <v>0</v>
      </c>
      <c r="T73" s="55">
        <v>9</v>
      </c>
      <c r="U73" s="55">
        <v>10</v>
      </c>
      <c r="V73" s="55">
        <v>8</v>
      </c>
      <c r="W73" s="55">
        <v>10</v>
      </c>
      <c r="X73" s="55">
        <v>10</v>
      </c>
      <c r="Y73" s="55">
        <v>9</v>
      </c>
      <c r="Z73" s="55">
        <v>9</v>
      </c>
      <c r="AA73" s="55">
        <v>0</v>
      </c>
      <c r="AB73" s="55">
        <v>0</v>
      </c>
      <c r="AC73" s="55">
        <v>0</v>
      </c>
      <c r="AD73" s="55">
        <v>0</v>
      </c>
      <c r="AE73" s="55">
        <v>0</v>
      </c>
      <c r="AF73" s="55">
        <v>1</v>
      </c>
      <c r="AG73" s="54" t="s">
        <v>74</v>
      </c>
      <c r="AH73" s="54" t="s">
        <v>74</v>
      </c>
      <c r="AI73" s="54" t="s">
        <v>74</v>
      </c>
      <c r="AJ73" s="54" t="s">
        <v>74</v>
      </c>
      <c r="AK73" s="54" t="s">
        <v>74</v>
      </c>
      <c r="AL73" s="54" t="s">
        <v>73</v>
      </c>
      <c r="AM73" s="54" t="s">
        <v>73</v>
      </c>
      <c r="AN73" s="55">
        <v>9</v>
      </c>
      <c r="AO73" s="55">
        <v>10</v>
      </c>
      <c r="AP73" s="55">
        <v>10</v>
      </c>
      <c r="AQ73" s="55">
        <v>9</v>
      </c>
      <c r="AR73" s="55">
        <v>9</v>
      </c>
      <c r="AS73" s="55">
        <v>9</v>
      </c>
      <c r="AT73" s="55">
        <v>9</v>
      </c>
      <c r="AU73" s="55">
        <v>0</v>
      </c>
      <c r="AV73" s="55">
        <v>0</v>
      </c>
      <c r="AW73" s="55">
        <v>0</v>
      </c>
      <c r="AX73" s="55">
        <v>0</v>
      </c>
      <c r="AY73" s="55">
        <v>0</v>
      </c>
      <c r="AZ73" s="55">
        <v>1</v>
      </c>
      <c r="BA73" s="55">
        <v>0</v>
      </c>
      <c r="BB73" s="54" t="s">
        <v>108</v>
      </c>
      <c r="BD73" s="55"/>
      <c r="BE73" s="56"/>
      <c r="BF73" s="56"/>
      <c r="BG73" s="56"/>
      <c r="BH73" s="56"/>
      <c r="BI73" s="56"/>
      <c r="BJ73" s="56"/>
      <c r="BO73" s="57"/>
      <c r="BP73" s="55"/>
    </row>
    <row r="74" spans="1:68">
      <c r="A74" s="54" t="s">
        <v>179</v>
      </c>
      <c r="B74" s="55">
        <v>28</v>
      </c>
      <c r="C74" s="54" t="s">
        <v>180</v>
      </c>
      <c r="D74" s="55">
        <v>28073</v>
      </c>
      <c r="E74" s="54" t="s">
        <v>3</v>
      </c>
      <c r="F74" s="54" t="s">
        <v>10</v>
      </c>
      <c r="G74" s="54" t="s">
        <v>19</v>
      </c>
      <c r="H74" s="54" t="s">
        <v>22</v>
      </c>
      <c r="I74" s="55">
        <v>3</v>
      </c>
      <c r="J74" s="54" t="s">
        <v>36</v>
      </c>
      <c r="K74" s="55">
        <v>0</v>
      </c>
      <c r="L74" s="55">
        <v>1</v>
      </c>
      <c r="M74" s="55">
        <v>0</v>
      </c>
      <c r="N74" s="55">
        <v>0</v>
      </c>
      <c r="O74" s="55">
        <v>0</v>
      </c>
      <c r="P74" s="55">
        <v>0</v>
      </c>
      <c r="Q74" s="55">
        <v>0</v>
      </c>
      <c r="R74" s="55">
        <v>0</v>
      </c>
      <c r="S74" s="55">
        <v>0</v>
      </c>
      <c r="T74" s="55">
        <v>9</v>
      </c>
      <c r="U74" s="55">
        <v>6</v>
      </c>
      <c r="V74" s="55">
        <v>8</v>
      </c>
      <c r="W74" s="55">
        <v>9</v>
      </c>
      <c r="X74" s="55">
        <v>9</v>
      </c>
      <c r="Y74" s="55">
        <v>0</v>
      </c>
      <c r="Z74" s="55">
        <v>0</v>
      </c>
      <c r="AA74" s="55">
        <v>1</v>
      </c>
      <c r="AB74" s="55">
        <v>0</v>
      </c>
      <c r="AC74" s="55">
        <v>0</v>
      </c>
      <c r="AD74" s="55">
        <v>0</v>
      </c>
      <c r="AE74" s="55">
        <v>0</v>
      </c>
      <c r="AF74" s="55">
        <v>0</v>
      </c>
      <c r="AG74" s="54" t="s">
        <v>72</v>
      </c>
      <c r="AH74" s="54" t="s">
        <v>75</v>
      </c>
      <c r="AI74" s="54" t="s">
        <v>75</v>
      </c>
      <c r="AJ74" s="54" t="s">
        <v>75</v>
      </c>
      <c r="AK74" s="54" t="s">
        <v>75</v>
      </c>
      <c r="AL74" s="54" t="s">
        <v>75</v>
      </c>
      <c r="AM74" s="54" t="s">
        <v>75</v>
      </c>
      <c r="AN74" s="55">
        <v>9</v>
      </c>
      <c r="AO74" s="55">
        <v>0</v>
      </c>
      <c r="AP74" s="55">
        <v>0</v>
      </c>
      <c r="AQ74" s="55">
        <v>0</v>
      </c>
      <c r="AR74" s="55">
        <v>0</v>
      </c>
      <c r="AS74" s="55">
        <v>0</v>
      </c>
      <c r="AT74" s="55">
        <v>0</v>
      </c>
      <c r="AU74" s="55">
        <v>0</v>
      </c>
      <c r="AV74" s="55">
        <v>0</v>
      </c>
      <c r="AW74" s="55">
        <v>0</v>
      </c>
      <c r="AX74" s="55">
        <v>0</v>
      </c>
      <c r="AY74" s="55">
        <v>0</v>
      </c>
      <c r="AZ74" s="55">
        <v>0</v>
      </c>
      <c r="BA74" s="55">
        <v>0</v>
      </c>
      <c r="BB74" s="54" t="s">
        <v>107</v>
      </c>
      <c r="BD74" s="55"/>
      <c r="BE74" s="56"/>
      <c r="BF74" s="56"/>
      <c r="BG74" s="56"/>
      <c r="BH74" s="56"/>
      <c r="BI74" s="56"/>
      <c r="BJ74" s="56"/>
      <c r="BO74" s="57"/>
      <c r="BP74" s="55"/>
    </row>
    <row r="75" spans="1:68">
      <c r="A75" s="54" t="s">
        <v>179</v>
      </c>
      <c r="B75" s="55">
        <v>28</v>
      </c>
      <c r="C75" s="54" t="s">
        <v>180</v>
      </c>
      <c r="D75" s="55">
        <v>28071</v>
      </c>
      <c r="E75" s="54" t="s">
        <v>3</v>
      </c>
      <c r="F75" s="54" t="s">
        <v>9</v>
      </c>
      <c r="G75" s="54" t="s">
        <v>18</v>
      </c>
      <c r="H75" s="54" t="s">
        <v>22</v>
      </c>
      <c r="I75" s="55">
        <v>4</v>
      </c>
      <c r="J75" s="54" t="s">
        <v>37</v>
      </c>
      <c r="K75" s="55">
        <v>0</v>
      </c>
      <c r="L75" s="55">
        <v>1</v>
      </c>
      <c r="M75" s="55">
        <v>0</v>
      </c>
      <c r="N75" s="55">
        <v>0</v>
      </c>
      <c r="O75" s="55">
        <v>0</v>
      </c>
      <c r="P75" s="55">
        <v>0</v>
      </c>
      <c r="Q75" s="55">
        <v>0</v>
      </c>
      <c r="R75" s="55">
        <v>0</v>
      </c>
      <c r="S75" s="55">
        <v>0</v>
      </c>
      <c r="T75" s="55">
        <v>7</v>
      </c>
      <c r="U75" s="55">
        <v>6</v>
      </c>
      <c r="V75" s="55">
        <v>6</v>
      </c>
      <c r="W75" s="55">
        <v>10</v>
      </c>
      <c r="X75" s="55">
        <v>10</v>
      </c>
      <c r="Y75" s="55">
        <v>5</v>
      </c>
      <c r="Z75" s="55">
        <v>3</v>
      </c>
      <c r="AA75" s="55">
        <v>1</v>
      </c>
      <c r="AB75" s="55">
        <v>0</v>
      </c>
      <c r="AC75" s="55">
        <v>0</v>
      </c>
      <c r="AD75" s="55">
        <v>0</v>
      </c>
      <c r="AE75" s="55">
        <v>1</v>
      </c>
      <c r="AF75" s="55">
        <v>1</v>
      </c>
      <c r="AG75" s="54" t="s">
        <v>73</v>
      </c>
      <c r="AH75" s="54" t="s">
        <v>75</v>
      </c>
      <c r="AI75" s="54" t="s">
        <v>74</v>
      </c>
      <c r="AJ75" s="54" t="s">
        <v>74</v>
      </c>
      <c r="AK75" s="54" t="s">
        <v>75</v>
      </c>
      <c r="AL75" s="54" t="s">
        <v>75</v>
      </c>
      <c r="AM75" s="54" t="s">
        <v>75</v>
      </c>
      <c r="AN75" s="55">
        <v>8</v>
      </c>
      <c r="AO75" s="55">
        <v>0</v>
      </c>
      <c r="AP75" s="55">
        <v>1</v>
      </c>
      <c r="AQ75" s="55">
        <v>9</v>
      </c>
      <c r="AR75" s="55">
        <v>0</v>
      </c>
      <c r="AS75" s="55">
        <v>0</v>
      </c>
      <c r="AT75" s="55">
        <v>0</v>
      </c>
      <c r="AU75" s="55">
        <v>1</v>
      </c>
      <c r="AV75" s="55">
        <v>0</v>
      </c>
      <c r="AW75" s="55">
        <v>1</v>
      </c>
      <c r="AX75" s="55">
        <v>0</v>
      </c>
      <c r="AY75" s="55">
        <v>0</v>
      </c>
      <c r="AZ75" s="55">
        <v>0</v>
      </c>
      <c r="BA75" s="55">
        <v>0</v>
      </c>
      <c r="BB75" s="54" t="s">
        <v>109</v>
      </c>
      <c r="BD75" s="55"/>
      <c r="BE75" s="56"/>
      <c r="BF75" s="56"/>
      <c r="BG75" s="56"/>
      <c r="BH75" s="56"/>
      <c r="BI75" s="56"/>
      <c r="BJ75" s="56"/>
      <c r="BO75" s="57"/>
      <c r="BP75" s="55"/>
    </row>
    <row r="76" spans="1:68">
      <c r="A76" s="54" t="s">
        <v>179</v>
      </c>
      <c r="B76" s="55">
        <v>28</v>
      </c>
      <c r="C76" s="54" t="s">
        <v>180</v>
      </c>
      <c r="D76" s="55">
        <v>28069</v>
      </c>
      <c r="E76" s="54" t="s">
        <v>3</v>
      </c>
      <c r="F76" s="54" t="s">
        <v>10</v>
      </c>
      <c r="G76" s="54" t="s">
        <v>19</v>
      </c>
      <c r="H76" s="54" t="s">
        <v>22</v>
      </c>
      <c r="I76" s="55">
        <v>3</v>
      </c>
      <c r="J76" s="54" t="s">
        <v>38</v>
      </c>
      <c r="K76" s="55">
        <v>0</v>
      </c>
      <c r="L76" s="55">
        <v>1</v>
      </c>
      <c r="M76" s="55">
        <v>0</v>
      </c>
      <c r="N76" s="55">
        <v>0</v>
      </c>
      <c r="O76" s="55">
        <v>0</v>
      </c>
      <c r="P76" s="55">
        <v>0</v>
      </c>
      <c r="Q76" s="55">
        <v>0</v>
      </c>
      <c r="R76" s="55">
        <v>0</v>
      </c>
      <c r="S76" s="55">
        <v>0</v>
      </c>
      <c r="T76" s="55">
        <v>7</v>
      </c>
      <c r="U76" s="55">
        <v>5</v>
      </c>
      <c r="V76" s="55">
        <v>7</v>
      </c>
      <c r="W76" s="55">
        <v>6</v>
      </c>
      <c r="X76" s="55">
        <v>6</v>
      </c>
      <c r="Y76" s="55">
        <v>6</v>
      </c>
      <c r="Z76" s="55">
        <v>6</v>
      </c>
      <c r="AA76" s="55">
        <v>1</v>
      </c>
      <c r="AB76" s="55">
        <v>1</v>
      </c>
      <c r="AC76" s="55">
        <v>0</v>
      </c>
      <c r="AD76" s="55">
        <v>0</v>
      </c>
      <c r="AE76" s="55">
        <v>0</v>
      </c>
      <c r="AF76" s="55">
        <v>0</v>
      </c>
      <c r="AG76" s="54" t="s">
        <v>72</v>
      </c>
      <c r="AH76" s="54" t="s">
        <v>75</v>
      </c>
      <c r="AI76" s="54" t="s">
        <v>75</v>
      </c>
      <c r="AJ76" s="54" t="s">
        <v>75</v>
      </c>
      <c r="AK76" s="54" t="s">
        <v>75</v>
      </c>
      <c r="AL76" s="54" t="s">
        <v>75</v>
      </c>
      <c r="AM76" s="54" t="s">
        <v>75</v>
      </c>
      <c r="AN76" s="55">
        <v>7</v>
      </c>
      <c r="AO76" s="55">
        <v>0</v>
      </c>
      <c r="AP76" s="55">
        <v>0</v>
      </c>
      <c r="AQ76" s="55">
        <v>0</v>
      </c>
      <c r="AR76" s="55">
        <v>0</v>
      </c>
      <c r="AS76" s="55">
        <v>0</v>
      </c>
      <c r="AT76" s="55">
        <v>0</v>
      </c>
      <c r="AU76" s="55">
        <v>1</v>
      </c>
      <c r="AV76" s="55">
        <v>0</v>
      </c>
      <c r="AW76" s="55">
        <v>0</v>
      </c>
      <c r="AX76" s="55">
        <v>0</v>
      </c>
      <c r="AY76" s="55">
        <v>0</v>
      </c>
      <c r="AZ76" s="55">
        <v>0</v>
      </c>
      <c r="BA76" s="55">
        <v>0</v>
      </c>
      <c r="BB76" s="55">
        <v>0</v>
      </c>
      <c r="BD76" s="55"/>
      <c r="BE76" s="56"/>
      <c r="BF76" s="56"/>
      <c r="BG76" s="56"/>
      <c r="BH76" s="56"/>
      <c r="BI76" s="56"/>
      <c r="BJ76" s="56"/>
      <c r="BO76" s="57"/>
      <c r="BP76" s="55"/>
    </row>
    <row r="77" spans="1:68">
      <c r="A77" s="54" t="s">
        <v>179</v>
      </c>
      <c r="B77" s="55">
        <v>28</v>
      </c>
      <c r="C77" s="54" t="s">
        <v>180</v>
      </c>
      <c r="D77" s="55">
        <v>28059</v>
      </c>
      <c r="E77" s="54" t="s">
        <v>3</v>
      </c>
      <c r="F77" s="54" t="s">
        <v>9</v>
      </c>
      <c r="G77" s="54" t="s">
        <v>14</v>
      </c>
      <c r="H77" s="54" t="s">
        <v>22</v>
      </c>
      <c r="I77" s="55">
        <v>3</v>
      </c>
      <c r="J77" s="54" t="s">
        <v>38</v>
      </c>
      <c r="K77" s="55">
        <v>0</v>
      </c>
      <c r="L77" s="55">
        <v>1</v>
      </c>
      <c r="M77" s="55">
        <v>0</v>
      </c>
      <c r="N77" s="55">
        <v>0</v>
      </c>
      <c r="O77" s="55">
        <v>0</v>
      </c>
      <c r="P77" s="55">
        <v>0</v>
      </c>
      <c r="Q77" s="55">
        <v>0</v>
      </c>
      <c r="R77" s="55">
        <v>0</v>
      </c>
      <c r="S77" s="55">
        <v>0</v>
      </c>
      <c r="T77" s="55">
        <v>7</v>
      </c>
      <c r="U77" s="55">
        <v>7</v>
      </c>
      <c r="V77" s="55">
        <v>6</v>
      </c>
      <c r="W77" s="55">
        <v>10</v>
      </c>
      <c r="X77" s="55">
        <v>10</v>
      </c>
      <c r="Y77" s="55">
        <v>10</v>
      </c>
      <c r="Z77" s="55">
        <v>10</v>
      </c>
      <c r="AA77" s="55">
        <v>1</v>
      </c>
      <c r="AB77" s="55">
        <v>1</v>
      </c>
      <c r="AC77" s="55">
        <v>0</v>
      </c>
      <c r="AD77" s="55">
        <v>0</v>
      </c>
      <c r="AE77" s="55">
        <v>0</v>
      </c>
      <c r="AF77" s="55">
        <v>0</v>
      </c>
      <c r="AG77" s="54" t="s">
        <v>72</v>
      </c>
      <c r="AH77" s="55">
        <v>0</v>
      </c>
      <c r="AI77" s="55">
        <v>0</v>
      </c>
      <c r="AJ77" s="55">
        <v>0</v>
      </c>
      <c r="AK77" s="55">
        <v>0</v>
      </c>
      <c r="AL77" s="55">
        <v>0</v>
      </c>
      <c r="AM77" s="55">
        <v>0</v>
      </c>
      <c r="AN77" s="55">
        <v>9</v>
      </c>
      <c r="AO77" s="55">
        <v>0</v>
      </c>
      <c r="AP77" s="55">
        <v>0</v>
      </c>
      <c r="AQ77" s="55">
        <v>0</v>
      </c>
      <c r="AR77" s="55">
        <v>0</v>
      </c>
      <c r="AS77" s="55">
        <v>0</v>
      </c>
      <c r="AT77" s="55">
        <v>0</v>
      </c>
      <c r="AU77" s="55">
        <v>1</v>
      </c>
      <c r="AV77" s="55">
        <v>0</v>
      </c>
      <c r="AW77" s="55">
        <v>0</v>
      </c>
      <c r="AX77" s="55">
        <v>0</v>
      </c>
      <c r="AY77" s="55">
        <v>0</v>
      </c>
      <c r="AZ77" s="55">
        <v>0</v>
      </c>
      <c r="BA77" s="55">
        <v>0</v>
      </c>
      <c r="BB77" s="54" t="s">
        <v>108</v>
      </c>
      <c r="BD77" s="55"/>
      <c r="BE77" s="56"/>
      <c r="BF77" s="56"/>
      <c r="BG77" s="56"/>
      <c r="BH77" s="56"/>
      <c r="BI77" s="56"/>
      <c r="BJ77" s="56"/>
      <c r="BO77" s="57"/>
      <c r="BP77" s="55"/>
    </row>
    <row r="78" spans="1:68">
      <c r="A78" s="54" t="s">
        <v>179</v>
      </c>
      <c r="B78" s="55">
        <v>28</v>
      </c>
      <c r="C78" s="54" t="s">
        <v>180</v>
      </c>
      <c r="D78" s="55">
        <v>28067</v>
      </c>
      <c r="E78" s="54" t="s">
        <v>3</v>
      </c>
      <c r="F78" s="54" t="s">
        <v>9</v>
      </c>
      <c r="G78" s="54" t="s">
        <v>19</v>
      </c>
      <c r="H78" s="54" t="s">
        <v>22</v>
      </c>
      <c r="I78" s="55">
        <v>5</v>
      </c>
      <c r="J78" s="54" t="s">
        <v>36</v>
      </c>
      <c r="K78" s="55">
        <v>0</v>
      </c>
      <c r="L78" s="55">
        <v>1</v>
      </c>
      <c r="M78" s="55">
        <v>0</v>
      </c>
      <c r="N78" s="55">
        <v>0</v>
      </c>
      <c r="O78" s="55">
        <v>0</v>
      </c>
      <c r="P78" s="55">
        <v>0</v>
      </c>
      <c r="Q78" s="55">
        <v>0</v>
      </c>
      <c r="R78" s="55">
        <v>0</v>
      </c>
      <c r="S78" s="55">
        <v>0</v>
      </c>
      <c r="T78" s="55">
        <v>9</v>
      </c>
      <c r="U78" s="55">
        <v>5</v>
      </c>
      <c r="V78" s="55">
        <v>8</v>
      </c>
      <c r="W78" s="55">
        <v>8</v>
      </c>
      <c r="X78" s="55">
        <v>8</v>
      </c>
      <c r="Y78" s="55">
        <v>8</v>
      </c>
      <c r="Z78" s="55">
        <v>8</v>
      </c>
      <c r="AA78" s="55">
        <v>1</v>
      </c>
      <c r="AB78" s="55">
        <v>1</v>
      </c>
      <c r="AC78" s="55">
        <v>0</v>
      </c>
      <c r="AD78" s="55">
        <v>0</v>
      </c>
      <c r="AE78" s="55">
        <v>0</v>
      </c>
      <c r="AF78" s="55">
        <v>0</v>
      </c>
      <c r="AG78" s="54" t="s">
        <v>72</v>
      </c>
      <c r="AH78" s="54" t="s">
        <v>74</v>
      </c>
      <c r="AI78" s="54" t="s">
        <v>75</v>
      </c>
      <c r="AJ78" s="54" t="s">
        <v>75</v>
      </c>
      <c r="AK78" s="54" t="s">
        <v>75</v>
      </c>
      <c r="AL78" s="54" t="s">
        <v>75</v>
      </c>
      <c r="AM78" s="54" t="s">
        <v>75</v>
      </c>
      <c r="AN78" s="55">
        <v>9</v>
      </c>
      <c r="AO78" s="55">
        <v>6</v>
      </c>
      <c r="AP78" s="55">
        <v>0</v>
      </c>
      <c r="AQ78" s="55">
        <v>0</v>
      </c>
      <c r="AR78" s="55">
        <v>0</v>
      </c>
      <c r="AS78" s="55">
        <v>0</v>
      </c>
      <c r="AT78" s="55">
        <v>0</v>
      </c>
      <c r="AU78" s="55">
        <v>1</v>
      </c>
      <c r="AV78" s="55">
        <v>1</v>
      </c>
      <c r="AW78" s="55">
        <v>0</v>
      </c>
      <c r="AX78" s="55">
        <v>0</v>
      </c>
      <c r="AY78" s="55">
        <v>0</v>
      </c>
      <c r="AZ78" s="55">
        <v>0</v>
      </c>
      <c r="BA78" s="55">
        <v>0</v>
      </c>
      <c r="BB78" s="55">
        <v>0</v>
      </c>
      <c r="BD78" s="55"/>
      <c r="BE78" s="56"/>
      <c r="BF78" s="56"/>
      <c r="BG78" s="56"/>
      <c r="BH78" s="56"/>
      <c r="BI78" s="56"/>
      <c r="BJ78" s="56"/>
      <c r="BO78" s="57"/>
      <c r="BP78" s="55"/>
    </row>
    <row r="79" spans="1:68">
      <c r="A79" s="54" t="s">
        <v>179</v>
      </c>
      <c r="B79" s="55">
        <v>28</v>
      </c>
      <c r="C79" s="54" t="s">
        <v>180</v>
      </c>
      <c r="D79" s="55">
        <v>28066</v>
      </c>
      <c r="E79" s="54" t="s">
        <v>3</v>
      </c>
      <c r="F79" s="54" t="s">
        <v>9</v>
      </c>
      <c r="G79" s="54" t="s">
        <v>19</v>
      </c>
      <c r="H79" s="54" t="s">
        <v>22</v>
      </c>
      <c r="I79" s="55">
        <v>3</v>
      </c>
      <c r="J79" s="54" t="s">
        <v>38</v>
      </c>
      <c r="K79" s="55">
        <v>0</v>
      </c>
      <c r="L79" s="55">
        <v>1</v>
      </c>
      <c r="M79" s="55">
        <v>0</v>
      </c>
      <c r="N79" s="55">
        <v>0</v>
      </c>
      <c r="O79" s="55">
        <v>1</v>
      </c>
      <c r="P79" s="55">
        <v>0</v>
      </c>
      <c r="Q79" s="55">
        <v>0</v>
      </c>
      <c r="R79" s="55">
        <v>0</v>
      </c>
      <c r="S79" s="55">
        <v>0</v>
      </c>
      <c r="T79" s="55">
        <v>6</v>
      </c>
      <c r="U79" s="55">
        <v>4</v>
      </c>
      <c r="V79" s="55">
        <v>1</v>
      </c>
      <c r="W79" s="55">
        <v>7</v>
      </c>
      <c r="X79" s="55">
        <v>8</v>
      </c>
      <c r="Y79" s="55">
        <v>9</v>
      </c>
      <c r="Z79" s="55">
        <v>9</v>
      </c>
      <c r="AA79" s="55">
        <v>1</v>
      </c>
      <c r="AB79" s="55">
        <v>1</v>
      </c>
      <c r="AC79" s="55">
        <v>0</v>
      </c>
      <c r="AD79" s="55">
        <v>0</v>
      </c>
      <c r="AE79" s="55">
        <v>0</v>
      </c>
      <c r="AF79" s="55">
        <v>0</v>
      </c>
      <c r="AG79" s="54" t="s">
        <v>72</v>
      </c>
      <c r="AH79" s="54" t="s">
        <v>74</v>
      </c>
      <c r="AI79" s="54" t="s">
        <v>74</v>
      </c>
      <c r="AJ79" s="54" t="s">
        <v>74</v>
      </c>
      <c r="AK79" s="54" t="s">
        <v>74</v>
      </c>
      <c r="AL79" s="54" t="s">
        <v>75</v>
      </c>
      <c r="AM79" s="54" t="s">
        <v>75</v>
      </c>
      <c r="AN79" s="55">
        <v>7</v>
      </c>
      <c r="AO79" s="55">
        <v>5</v>
      </c>
      <c r="AP79" s="55">
        <v>6</v>
      </c>
      <c r="AQ79" s="55">
        <v>0</v>
      </c>
      <c r="AR79" s="55">
        <v>0</v>
      </c>
      <c r="AS79" s="55">
        <v>0</v>
      </c>
      <c r="AT79" s="55">
        <v>0</v>
      </c>
      <c r="AU79" s="55">
        <v>1</v>
      </c>
      <c r="AV79" s="55">
        <v>0</v>
      </c>
      <c r="AW79" s="55">
        <v>1</v>
      </c>
      <c r="AX79" s="55">
        <v>0</v>
      </c>
      <c r="AY79" s="55">
        <v>0</v>
      </c>
      <c r="AZ79" s="55">
        <v>0</v>
      </c>
      <c r="BA79" s="55">
        <v>0</v>
      </c>
      <c r="BB79" s="54" t="s">
        <v>109</v>
      </c>
      <c r="BD79" s="55"/>
      <c r="BE79" s="56"/>
      <c r="BF79" s="56"/>
      <c r="BG79" s="56"/>
      <c r="BH79" s="56"/>
      <c r="BI79" s="56"/>
      <c r="BJ79" s="56"/>
      <c r="BO79" s="57"/>
      <c r="BP79" s="55"/>
    </row>
    <row r="80" spans="1:68">
      <c r="A80" s="54" t="s">
        <v>179</v>
      </c>
      <c r="B80" s="55">
        <v>28</v>
      </c>
      <c r="C80" s="54" t="s">
        <v>180</v>
      </c>
      <c r="D80" s="55">
        <v>28065</v>
      </c>
      <c r="E80" s="54" t="s">
        <v>3</v>
      </c>
      <c r="F80" s="54" t="s">
        <v>9</v>
      </c>
      <c r="G80" s="54" t="s">
        <v>19</v>
      </c>
      <c r="H80" s="54" t="s">
        <v>22</v>
      </c>
      <c r="I80" s="55">
        <v>3</v>
      </c>
      <c r="J80" s="54" t="s">
        <v>38</v>
      </c>
      <c r="K80" s="55">
        <v>0</v>
      </c>
      <c r="L80" s="55">
        <v>1</v>
      </c>
      <c r="M80" s="55">
        <v>0</v>
      </c>
      <c r="N80" s="55">
        <v>0</v>
      </c>
      <c r="O80" s="55">
        <v>0</v>
      </c>
      <c r="P80" s="55">
        <v>0</v>
      </c>
      <c r="Q80" s="55">
        <v>0</v>
      </c>
      <c r="R80" s="55">
        <v>0</v>
      </c>
      <c r="S80" s="55">
        <v>0</v>
      </c>
      <c r="T80" s="55">
        <v>6</v>
      </c>
      <c r="U80" s="55">
        <v>8</v>
      </c>
      <c r="V80" s="55">
        <v>9</v>
      </c>
      <c r="W80" s="55">
        <v>7</v>
      </c>
      <c r="X80" s="55">
        <v>8</v>
      </c>
      <c r="Y80" s="55">
        <v>5</v>
      </c>
      <c r="Z80" s="55">
        <v>6</v>
      </c>
      <c r="AA80" s="55">
        <v>0</v>
      </c>
      <c r="AB80" s="55">
        <v>0</v>
      </c>
      <c r="AC80" s="55">
        <v>0</v>
      </c>
      <c r="AD80" s="55">
        <v>0</v>
      </c>
      <c r="AE80" s="55">
        <v>1</v>
      </c>
      <c r="AF80" s="55">
        <v>1</v>
      </c>
      <c r="AG80" s="54" t="s">
        <v>72</v>
      </c>
      <c r="AH80" s="54" t="s">
        <v>75</v>
      </c>
      <c r="AI80" s="54" t="s">
        <v>74</v>
      </c>
      <c r="AJ80" s="54" t="s">
        <v>75</v>
      </c>
      <c r="AK80" s="54" t="s">
        <v>75</v>
      </c>
      <c r="AL80" s="54" t="s">
        <v>75</v>
      </c>
      <c r="AM80" s="54" t="s">
        <v>74</v>
      </c>
      <c r="AN80" s="55">
        <v>8</v>
      </c>
      <c r="AO80" s="55">
        <v>0</v>
      </c>
      <c r="AP80" s="55">
        <v>8</v>
      </c>
      <c r="AQ80" s="55">
        <v>0</v>
      </c>
      <c r="AR80" s="55">
        <v>0</v>
      </c>
      <c r="AS80" s="55">
        <v>0</v>
      </c>
      <c r="AT80" s="55">
        <v>7</v>
      </c>
      <c r="AU80" s="55">
        <v>0</v>
      </c>
      <c r="AV80" s="55">
        <v>0</v>
      </c>
      <c r="AW80" s="55">
        <v>1</v>
      </c>
      <c r="AX80" s="55">
        <v>0</v>
      </c>
      <c r="AY80" s="55">
        <v>1</v>
      </c>
      <c r="AZ80" s="55">
        <v>0</v>
      </c>
      <c r="BA80" s="55">
        <v>0</v>
      </c>
      <c r="BB80" s="54" t="s">
        <v>107</v>
      </c>
      <c r="BD80" s="55"/>
      <c r="BE80" s="56"/>
      <c r="BF80" s="56"/>
      <c r="BG80" s="56"/>
      <c r="BH80" s="56"/>
      <c r="BI80" s="56"/>
      <c r="BJ80" s="56"/>
      <c r="BO80" s="57"/>
      <c r="BP80" s="55"/>
    </row>
    <row r="81" spans="1:68">
      <c r="A81" s="54" t="s">
        <v>179</v>
      </c>
      <c r="B81" s="55">
        <v>28</v>
      </c>
      <c r="C81" s="54" t="s">
        <v>180</v>
      </c>
      <c r="D81" s="55">
        <v>28052</v>
      </c>
      <c r="E81" s="54" t="s">
        <v>3</v>
      </c>
      <c r="F81" s="54" t="s">
        <v>9</v>
      </c>
      <c r="G81" s="54" t="s">
        <v>19</v>
      </c>
      <c r="H81" s="54" t="s">
        <v>22</v>
      </c>
      <c r="I81" s="55">
        <v>1</v>
      </c>
      <c r="J81" s="54" t="s">
        <v>38</v>
      </c>
      <c r="K81" s="55">
        <v>0</v>
      </c>
      <c r="L81" s="55">
        <v>1</v>
      </c>
      <c r="M81" s="55">
        <v>0</v>
      </c>
      <c r="N81" s="55">
        <v>0</v>
      </c>
      <c r="O81" s="55">
        <v>0</v>
      </c>
      <c r="P81" s="55">
        <v>0</v>
      </c>
      <c r="Q81" s="55">
        <v>0</v>
      </c>
      <c r="R81" s="55">
        <v>0</v>
      </c>
      <c r="S81" s="55">
        <v>0</v>
      </c>
      <c r="T81" s="55">
        <v>9</v>
      </c>
      <c r="U81" s="55">
        <v>7</v>
      </c>
      <c r="V81" s="55">
        <v>8</v>
      </c>
      <c r="W81" s="55">
        <v>6</v>
      </c>
      <c r="X81" s="55">
        <v>6</v>
      </c>
      <c r="Y81" s="55">
        <v>0</v>
      </c>
      <c r="Z81" s="55">
        <v>0</v>
      </c>
      <c r="AA81" s="55">
        <v>1</v>
      </c>
      <c r="AB81" s="55">
        <v>0</v>
      </c>
      <c r="AC81" s="55">
        <v>1</v>
      </c>
      <c r="AD81" s="55">
        <v>0</v>
      </c>
      <c r="AE81" s="55">
        <v>0</v>
      </c>
      <c r="AF81" s="55">
        <v>0</v>
      </c>
      <c r="AG81" s="54" t="s">
        <v>72</v>
      </c>
      <c r="AH81" s="54" t="s">
        <v>73</v>
      </c>
      <c r="AI81" s="54" t="s">
        <v>75</v>
      </c>
      <c r="AJ81" s="54" t="s">
        <v>75</v>
      </c>
      <c r="AK81" s="54" t="s">
        <v>75</v>
      </c>
      <c r="AL81" s="54" t="s">
        <v>75</v>
      </c>
      <c r="AM81" s="54" t="s">
        <v>75</v>
      </c>
      <c r="AN81" s="55">
        <v>9</v>
      </c>
      <c r="AO81" s="55">
        <v>10</v>
      </c>
      <c r="AP81" s="55">
        <v>0</v>
      </c>
      <c r="AQ81" s="55">
        <v>0</v>
      </c>
      <c r="AR81" s="55">
        <v>0</v>
      </c>
      <c r="AS81" s="55">
        <v>0</v>
      </c>
      <c r="AT81" s="55">
        <v>0</v>
      </c>
      <c r="AU81" s="55">
        <v>1</v>
      </c>
      <c r="AV81" s="55">
        <v>1</v>
      </c>
      <c r="AW81" s="55">
        <v>0</v>
      </c>
      <c r="AX81" s="55">
        <v>0</v>
      </c>
      <c r="AY81" s="55">
        <v>0</v>
      </c>
      <c r="AZ81" s="55">
        <v>0</v>
      </c>
      <c r="BA81" s="55">
        <v>0</v>
      </c>
      <c r="BB81" s="54" t="s">
        <v>181</v>
      </c>
      <c r="BD81" s="55"/>
      <c r="BE81" s="56"/>
      <c r="BF81" s="56"/>
      <c r="BG81" s="56"/>
      <c r="BH81" s="56"/>
      <c r="BI81" s="56"/>
      <c r="BJ81" s="56"/>
      <c r="BO81" s="57"/>
      <c r="BP81" s="55"/>
    </row>
    <row r="82" spans="1:68">
      <c r="A82" s="54" t="s">
        <v>179</v>
      </c>
      <c r="B82" s="55">
        <v>28</v>
      </c>
      <c r="C82" s="54" t="s">
        <v>180</v>
      </c>
      <c r="D82" s="55">
        <v>28041</v>
      </c>
      <c r="E82" s="54" t="s">
        <v>3</v>
      </c>
      <c r="F82" s="55">
        <v>0</v>
      </c>
      <c r="G82" s="54" t="s">
        <v>13</v>
      </c>
      <c r="H82" s="55">
        <v>0</v>
      </c>
      <c r="I82" s="55">
        <v>2</v>
      </c>
      <c r="J82" s="54" t="s">
        <v>38</v>
      </c>
      <c r="K82" s="55">
        <v>0</v>
      </c>
      <c r="L82" s="55">
        <v>1</v>
      </c>
      <c r="M82" s="55">
        <v>0</v>
      </c>
      <c r="N82" s="55">
        <v>0</v>
      </c>
      <c r="O82" s="55">
        <v>0</v>
      </c>
      <c r="P82" s="55">
        <v>0</v>
      </c>
      <c r="Q82" s="55">
        <v>0</v>
      </c>
      <c r="R82" s="55">
        <v>0</v>
      </c>
      <c r="S82" s="55">
        <v>0</v>
      </c>
      <c r="T82" s="55">
        <v>10</v>
      </c>
      <c r="U82" s="55">
        <v>5</v>
      </c>
      <c r="V82" s="55">
        <v>9</v>
      </c>
      <c r="W82" s="55">
        <v>8</v>
      </c>
      <c r="X82" s="55">
        <v>8</v>
      </c>
      <c r="Y82" s="55">
        <v>0</v>
      </c>
      <c r="Z82" s="55">
        <v>0</v>
      </c>
      <c r="AA82" s="55">
        <v>1</v>
      </c>
      <c r="AB82" s="55">
        <v>1</v>
      </c>
      <c r="AC82" s="55">
        <v>0</v>
      </c>
      <c r="AD82" s="55">
        <v>0</v>
      </c>
      <c r="AE82" s="55">
        <v>0</v>
      </c>
      <c r="AF82" s="55">
        <v>0</v>
      </c>
      <c r="AG82" s="54" t="s">
        <v>72</v>
      </c>
      <c r="AH82" s="54" t="s">
        <v>75</v>
      </c>
      <c r="AI82" s="54" t="s">
        <v>75</v>
      </c>
      <c r="AJ82" s="54" t="s">
        <v>75</v>
      </c>
      <c r="AK82" s="54" t="s">
        <v>75</v>
      </c>
      <c r="AL82" s="54" t="s">
        <v>75</v>
      </c>
      <c r="AM82" s="54" t="s">
        <v>75</v>
      </c>
      <c r="AN82" s="55">
        <v>10</v>
      </c>
      <c r="AO82" s="55">
        <v>0</v>
      </c>
      <c r="AP82" s="55">
        <v>0</v>
      </c>
      <c r="AQ82" s="55">
        <v>0</v>
      </c>
      <c r="AR82" s="55">
        <v>0</v>
      </c>
      <c r="AS82" s="55">
        <v>0</v>
      </c>
      <c r="AT82" s="55">
        <v>0</v>
      </c>
      <c r="AU82" s="55">
        <v>1</v>
      </c>
      <c r="AV82" s="55">
        <v>0</v>
      </c>
      <c r="AW82" s="55">
        <v>0</v>
      </c>
      <c r="AX82" s="55">
        <v>0</v>
      </c>
      <c r="AY82" s="55">
        <v>0</v>
      </c>
      <c r="AZ82" s="55">
        <v>0</v>
      </c>
      <c r="BA82" s="55">
        <v>0</v>
      </c>
      <c r="BB82" s="54" t="s">
        <v>108</v>
      </c>
      <c r="BD82" s="55"/>
      <c r="BE82" s="56"/>
      <c r="BF82" s="56"/>
      <c r="BG82" s="56"/>
      <c r="BH82" s="56"/>
      <c r="BI82" s="56"/>
      <c r="BJ82" s="56"/>
      <c r="BO82" s="57"/>
      <c r="BP82" s="55"/>
    </row>
    <row r="83" spans="1:68">
      <c r="A83" s="54" t="s">
        <v>179</v>
      </c>
      <c r="B83" s="55">
        <v>28</v>
      </c>
      <c r="C83" s="54" t="s">
        <v>180</v>
      </c>
      <c r="D83" s="55">
        <v>28040</v>
      </c>
      <c r="E83" s="54" t="s">
        <v>3</v>
      </c>
      <c r="F83" s="54" t="s">
        <v>9</v>
      </c>
      <c r="G83" s="54" t="s">
        <v>13</v>
      </c>
      <c r="H83" s="54" t="s">
        <v>24</v>
      </c>
      <c r="I83" s="55">
        <v>2</v>
      </c>
      <c r="J83" s="54" t="s">
        <v>37</v>
      </c>
      <c r="K83" s="55">
        <v>0</v>
      </c>
      <c r="L83" s="55">
        <v>1</v>
      </c>
      <c r="M83" s="55">
        <v>0</v>
      </c>
      <c r="N83" s="55">
        <v>0</v>
      </c>
      <c r="O83" s="55">
        <v>0</v>
      </c>
      <c r="P83" s="55">
        <v>0</v>
      </c>
      <c r="Q83" s="55">
        <v>0</v>
      </c>
      <c r="R83" s="55">
        <v>0</v>
      </c>
      <c r="S83" s="55">
        <v>0</v>
      </c>
      <c r="T83" s="55">
        <v>8</v>
      </c>
      <c r="U83" s="55">
        <v>7</v>
      </c>
      <c r="V83" s="55">
        <v>9</v>
      </c>
      <c r="W83" s="55">
        <v>9</v>
      </c>
      <c r="X83" s="55">
        <v>8</v>
      </c>
      <c r="Y83" s="55">
        <v>0</v>
      </c>
      <c r="Z83" s="55">
        <v>0</v>
      </c>
      <c r="AA83" s="55">
        <v>1</v>
      </c>
      <c r="AB83" s="55">
        <v>1</v>
      </c>
      <c r="AC83" s="55">
        <v>0</v>
      </c>
      <c r="AD83" s="55">
        <v>0</v>
      </c>
      <c r="AE83" s="55">
        <v>0</v>
      </c>
      <c r="AF83" s="55">
        <v>0</v>
      </c>
      <c r="AG83" s="55">
        <v>0</v>
      </c>
      <c r="AH83" s="55">
        <v>0</v>
      </c>
      <c r="AI83" s="55">
        <v>0</v>
      </c>
      <c r="AJ83" s="55">
        <v>0</v>
      </c>
      <c r="AK83" s="55">
        <v>0</v>
      </c>
      <c r="AL83" s="55">
        <v>0</v>
      </c>
      <c r="AM83" s="55">
        <v>0</v>
      </c>
      <c r="AN83" s="55">
        <v>10</v>
      </c>
      <c r="AO83" s="55">
        <v>1</v>
      </c>
      <c r="AP83" s="55">
        <v>1</v>
      </c>
      <c r="AQ83" s="55">
        <v>1</v>
      </c>
      <c r="AR83" s="55">
        <v>1</v>
      </c>
      <c r="AS83" s="55">
        <v>1</v>
      </c>
      <c r="AT83" s="55">
        <v>1</v>
      </c>
      <c r="AU83" s="55">
        <v>1</v>
      </c>
      <c r="AV83" s="55">
        <v>1</v>
      </c>
      <c r="AW83" s="55">
        <v>0</v>
      </c>
      <c r="AX83" s="55">
        <v>0</v>
      </c>
      <c r="AY83" s="55">
        <v>0</v>
      </c>
      <c r="AZ83" s="55">
        <v>0</v>
      </c>
      <c r="BA83" s="55">
        <v>0</v>
      </c>
      <c r="BB83" s="55">
        <v>0</v>
      </c>
      <c r="BD83" s="55"/>
      <c r="BE83" s="56"/>
      <c r="BF83" s="56"/>
      <c r="BG83" s="56"/>
      <c r="BH83" s="56"/>
      <c r="BI83" s="56"/>
      <c r="BJ83" s="56"/>
      <c r="BO83" s="57"/>
      <c r="BP83" s="55"/>
    </row>
    <row r="84" spans="1:68">
      <c r="A84" s="54" t="s">
        <v>179</v>
      </c>
      <c r="B84" s="55">
        <v>28</v>
      </c>
      <c r="C84" s="54" t="s">
        <v>180</v>
      </c>
      <c r="D84" s="55">
        <v>28029</v>
      </c>
      <c r="E84" s="54" t="s">
        <v>3</v>
      </c>
      <c r="F84" s="54" t="s">
        <v>9</v>
      </c>
      <c r="G84" s="54" t="s">
        <v>17</v>
      </c>
      <c r="H84" s="54" t="s">
        <v>22</v>
      </c>
      <c r="I84" s="55">
        <v>2</v>
      </c>
      <c r="J84" s="54" t="s">
        <v>37</v>
      </c>
      <c r="K84" s="55">
        <v>1</v>
      </c>
      <c r="L84" s="55">
        <v>1</v>
      </c>
      <c r="M84" s="55">
        <v>0</v>
      </c>
      <c r="N84" s="55">
        <v>0</v>
      </c>
      <c r="O84" s="55">
        <v>1</v>
      </c>
      <c r="P84" s="55">
        <v>1</v>
      </c>
      <c r="Q84" s="55">
        <v>0</v>
      </c>
      <c r="R84" s="55">
        <v>0</v>
      </c>
      <c r="S84" s="55">
        <v>0</v>
      </c>
      <c r="T84" s="55">
        <v>6</v>
      </c>
      <c r="U84" s="55">
        <v>10</v>
      </c>
      <c r="V84" s="55">
        <v>9</v>
      </c>
      <c r="W84" s="55">
        <v>10</v>
      </c>
      <c r="X84" s="55">
        <v>5</v>
      </c>
      <c r="Y84" s="55">
        <v>8</v>
      </c>
      <c r="Z84" s="55">
        <v>7</v>
      </c>
      <c r="AA84" s="55">
        <v>0</v>
      </c>
      <c r="AB84" s="55">
        <v>0</v>
      </c>
      <c r="AC84" s="55">
        <v>0</v>
      </c>
      <c r="AD84" s="55">
        <v>0</v>
      </c>
      <c r="AE84" s="55">
        <v>0</v>
      </c>
      <c r="AF84" s="55">
        <v>0</v>
      </c>
      <c r="AG84" s="54" t="s">
        <v>74</v>
      </c>
      <c r="AH84" s="54" t="s">
        <v>74</v>
      </c>
      <c r="AI84" s="54" t="s">
        <v>74</v>
      </c>
      <c r="AJ84" s="54" t="s">
        <v>75</v>
      </c>
      <c r="AK84" s="54" t="s">
        <v>75</v>
      </c>
      <c r="AL84" s="54" t="s">
        <v>75</v>
      </c>
      <c r="AM84" s="54" t="s">
        <v>75</v>
      </c>
      <c r="AN84" s="55">
        <v>6</v>
      </c>
      <c r="AO84" s="55">
        <v>7</v>
      </c>
      <c r="AP84" s="55">
        <v>7</v>
      </c>
      <c r="AQ84" s="55">
        <v>7</v>
      </c>
      <c r="AR84" s="55">
        <v>6</v>
      </c>
      <c r="AS84" s="55">
        <v>6</v>
      </c>
      <c r="AT84" s="55">
        <v>7</v>
      </c>
      <c r="AU84" s="55">
        <v>0</v>
      </c>
      <c r="AV84" s="55">
        <v>0</v>
      </c>
      <c r="AW84" s="55">
        <v>1</v>
      </c>
      <c r="AX84" s="55">
        <v>0</v>
      </c>
      <c r="AY84" s="55">
        <v>0</v>
      </c>
      <c r="AZ84" s="55">
        <v>0</v>
      </c>
      <c r="BA84" s="55">
        <v>0</v>
      </c>
      <c r="BB84" s="54" t="s">
        <v>88</v>
      </c>
      <c r="BD84" s="55"/>
      <c r="BE84" s="56"/>
      <c r="BF84" s="56"/>
      <c r="BG84" s="56"/>
      <c r="BH84" s="56"/>
      <c r="BI84" s="56"/>
      <c r="BJ84" s="56"/>
      <c r="BO84" s="57"/>
      <c r="BP84" s="55"/>
    </row>
    <row r="85" spans="1:68">
      <c r="A85" s="54" t="s">
        <v>179</v>
      </c>
      <c r="B85" s="55">
        <v>28</v>
      </c>
      <c r="C85" s="54" t="s">
        <v>180</v>
      </c>
      <c r="D85" s="55">
        <v>28044</v>
      </c>
      <c r="E85" s="54" t="s">
        <v>3</v>
      </c>
      <c r="F85" s="54" t="s">
        <v>9</v>
      </c>
      <c r="G85" s="54" t="s">
        <v>19</v>
      </c>
      <c r="H85" s="54" t="s">
        <v>23</v>
      </c>
      <c r="I85" s="55">
        <v>2</v>
      </c>
      <c r="J85" s="54" t="s">
        <v>40</v>
      </c>
      <c r="K85" s="55">
        <v>0</v>
      </c>
      <c r="L85" s="55">
        <v>0</v>
      </c>
      <c r="M85" s="55">
        <v>0</v>
      </c>
      <c r="N85" s="55">
        <v>0</v>
      </c>
      <c r="O85" s="55">
        <v>0</v>
      </c>
      <c r="P85" s="55">
        <v>1</v>
      </c>
      <c r="Q85" s="55">
        <v>0</v>
      </c>
      <c r="R85" s="55">
        <v>0</v>
      </c>
      <c r="S85" s="55">
        <v>0</v>
      </c>
      <c r="T85" s="55">
        <v>6</v>
      </c>
      <c r="U85" s="55">
        <v>1</v>
      </c>
      <c r="V85" s="55">
        <v>6</v>
      </c>
      <c r="W85" s="55">
        <v>6</v>
      </c>
      <c r="X85" s="55">
        <v>6</v>
      </c>
      <c r="Y85" s="55">
        <v>6</v>
      </c>
      <c r="Z85" s="55">
        <v>4</v>
      </c>
      <c r="AA85" s="55">
        <v>1</v>
      </c>
      <c r="AB85" s="55">
        <v>0</v>
      </c>
      <c r="AC85" s="55">
        <v>0</v>
      </c>
      <c r="AD85" s="55">
        <v>0</v>
      </c>
      <c r="AE85" s="55">
        <v>0</v>
      </c>
      <c r="AF85" s="55">
        <v>0</v>
      </c>
      <c r="AG85" s="54" t="s">
        <v>75</v>
      </c>
      <c r="AH85" s="54" t="s">
        <v>74</v>
      </c>
      <c r="AI85" s="54" t="s">
        <v>73</v>
      </c>
      <c r="AJ85" s="54" t="s">
        <v>75</v>
      </c>
      <c r="AK85" s="54" t="s">
        <v>74</v>
      </c>
      <c r="AL85" s="54" t="s">
        <v>74</v>
      </c>
      <c r="AM85" s="54" t="s">
        <v>75</v>
      </c>
      <c r="AN85" s="55">
        <v>0</v>
      </c>
      <c r="AO85" s="55">
        <v>2</v>
      </c>
      <c r="AP85" s="55">
        <v>9</v>
      </c>
      <c r="AQ85" s="55">
        <v>0</v>
      </c>
      <c r="AR85" s="55">
        <v>0</v>
      </c>
      <c r="AS85" s="55">
        <v>0</v>
      </c>
      <c r="AT85" s="55">
        <v>0</v>
      </c>
      <c r="AU85" s="55">
        <v>0</v>
      </c>
      <c r="AV85" s="55">
        <v>0</v>
      </c>
      <c r="AW85" s="55">
        <v>0</v>
      </c>
      <c r="AX85" s="55">
        <v>0</v>
      </c>
      <c r="AY85" s="55">
        <v>0</v>
      </c>
      <c r="AZ85" s="55">
        <v>0</v>
      </c>
      <c r="BA85" s="55">
        <v>0</v>
      </c>
      <c r="BB85" s="55">
        <v>0</v>
      </c>
      <c r="BD85" s="55"/>
      <c r="BE85" s="56"/>
      <c r="BF85" s="56"/>
      <c r="BG85" s="56"/>
      <c r="BH85" s="56"/>
      <c r="BI85" s="56"/>
      <c r="BJ85" s="56"/>
      <c r="BO85" s="57"/>
      <c r="BP85" s="55"/>
    </row>
    <row r="86" spans="1:68">
      <c r="A86" s="54" t="s">
        <v>179</v>
      </c>
      <c r="B86" s="55">
        <v>28</v>
      </c>
      <c r="C86" s="54" t="s">
        <v>180</v>
      </c>
      <c r="D86" s="55">
        <v>28043</v>
      </c>
      <c r="E86" s="54" t="s">
        <v>3</v>
      </c>
      <c r="F86" s="54" t="s">
        <v>9</v>
      </c>
      <c r="G86" s="54" t="s">
        <v>19</v>
      </c>
      <c r="H86" s="54" t="s">
        <v>23</v>
      </c>
      <c r="I86" s="55">
        <v>2</v>
      </c>
      <c r="J86" s="54" t="s">
        <v>40</v>
      </c>
      <c r="K86" s="55">
        <v>0</v>
      </c>
      <c r="L86" s="55">
        <v>0</v>
      </c>
      <c r="M86" s="55">
        <v>0</v>
      </c>
      <c r="N86" s="55">
        <v>0</v>
      </c>
      <c r="O86" s="55">
        <v>0</v>
      </c>
      <c r="P86" s="55">
        <v>0</v>
      </c>
      <c r="Q86" s="55">
        <v>0</v>
      </c>
      <c r="R86" s="55">
        <v>1</v>
      </c>
      <c r="S86" s="55">
        <v>0</v>
      </c>
      <c r="T86" s="55">
        <v>9</v>
      </c>
      <c r="U86" s="55">
        <v>5</v>
      </c>
      <c r="V86" s="55">
        <v>7</v>
      </c>
      <c r="W86" s="55">
        <v>9</v>
      </c>
      <c r="X86" s="55">
        <v>9</v>
      </c>
      <c r="Y86" s="55">
        <v>9</v>
      </c>
      <c r="Z86" s="55">
        <v>9</v>
      </c>
      <c r="AA86" s="55">
        <v>0</v>
      </c>
      <c r="AB86" s="55">
        <v>0</v>
      </c>
      <c r="AC86" s="55">
        <v>0</v>
      </c>
      <c r="AD86" s="55">
        <v>1</v>
      </c>
      <c r="AE86" s="55">
        <v>1</v>
      </c>
      <c r="AF86" s="55">
        <v>0</v>
      </c>
      <c r="AG86" s="54" t="s">
        <v>74</v>
      </c>
      <c r="AH86" s="54" t="s">
        <v>75</v>
      </c>
      <c r="AI86" s="54" t="s">
        <v>74</v>
      </c>
      <c r="AJ86" s="54" t="s">
        <v>75</v>
      </c>
      <c r="AK86" s="54" t="s">
        <v>75</v>
      </c>
      <c r="AL86" s="54" t="s">
        <v>75</v>
      </c>
      <c r="AM86" s="54" t="s">
        <v>75</v>
      </c>
      <c r="AN86" s="55">
        <v>6</v>
      </c>
      <c r="AO86" s="55">
        <v>0</v>
      </c>
      <c r="AP86" s="55">
        <v>10</v>
      </c>
      <c r="AQ86" s="55">
        <v>0</v>
      </c>
      <c r="AR86" s="55">
        <v>0</v>
      </c>
      <c r="AS86" s="55">
        <v>0</v>
      </c>
      <c r="AT86" s="55">
        <v>0</v>
      </c>
      <c r="AU86" s="55">
        <v>1</v>
      </c>
      <c r="AV86" s="55">
        <v>0</v>
      </c>
      <c r="AW86" s="55">
        <v>1</v>
      </c>
      <c r="AX86" s="55">
        <v>0</v>
      </c>
      <c r="AY86" s="55">
        <v>0</v>
      </c>
      <c r="AZ86" s="55">
        <v>0</v>
      </c>
      <c r="BA86" s="55">
        <v>0</v>
      </c>
      <c r="BB86" s="54" t="s">
        <v>107</v>
      </c>
      <c r="BD86" s="55"/>
      <c r="BE86" s="56"/>
      <c r="BF86" s="56"/>
      <c r="BG86" s="56"/>
      <c r="BH86" s="56"/>
      <c r="BI86" s="56"/>
      <c r="BJ86" s="56"/>
      <c r="BO86" s="57"/>
      <c r="BP86" s="55"/>
    </row>
    <row r="87" spans="1:68">
      <c r="A87" s="54" t="s">
        <v>179</v>
      </c>
      <c r="B87" s="55">
        <v>28</v>
      </c>
      <c r="C87" s="54" t="s">
        <v>180</v>
      </c>
      <c r="D87" s="55">
        <v>28045</v>
      </c>
      <c r="E87" s="54" t="s">
        <v>3</v>
      </c>
      <c r="F87" s="54" t="s">
        <v>9</v>
      </c>
      <c r="G87" s="54" t="s">
        <v>19</v>
      </c>
      <c r="H87" s="55">
        <v>0</v>
      </c>
      <c r="I87" s="55">
        <v>1</v>
      </c>
      <c r="J87" s="54" t="s">
        <v>38</v>
      </c>
      <c r="K87" s="55">
        <v>0</v>
      </c>
      <c r="L87" s="55">
        <v>1</v>
      </c>
      <c r="M87" s="55">
        <v>0</v>
      </c>
      <c r="N87" s="55">
        <v>0</v>
      </c>
      <c r="O87" s="55">
        <v>0</v>
      </c>
      <c r="P87" s="55">
        <v>0</v>
      </c>
      <c r="Q87" s="55">
        <v>0</v>
      </c>
      <c r="R87" s="55">
        <v>1</v>
      </c>
      <c r="S87" s="55">
        <v>0</v>
      </c>
      <c r="T87" s="55">
        <v>8</v>
      </c>
      <c r="U87" s="55">
        <v>7</v>
      </c>
      <c r="V87" s="55">
        <v>8</v>
      </c>
      <c r="W87" s="55">
        <v>8</v>
      </c>
      <c r="X87" s="55">
        <v>8</v>
      </c>
      <c r="Y87" s="55">
        <v>10</v>
      </c>
      <c r="Z87" s="55">
        <v>9</v>
      </c>
      <c r="AA87" s="55">
        <v>0</v>
      </c>
      <c r="AB87" s="55">
        <v>1</v>
      </c>
      <c r="AC87" s="55">
        <v>1</v>
      </c>
      <c r="AD87" s="55">
        <v>0</v>
      </c>
      <c r="AE87" s="55">
        <v>0</v>
      </c>
      <c r="AF87" s="55">
        <v>0</v>
      </c>
      <c r="AG87" s="54" t="s">
        <v>73</v>
      </c>
      <c r="AH87" s="54" t="s">
        <v>75</v>
      </c>
      <c r="AI87" s="54" t="s">
        <v>75</v>
      </c>
      <c r="AJ87" s="54" t="s">
        <v>75</v>
      </c>
      <c r="AK87" s="54" t="s">
        <v>75</v>
      </c>
      <c r="AL87" s="54" t="s">
        <v>75</v>
      </c>
      <c r="AM87" s="54" t="s">
        <v>75</v>
      </c>
      <c r="AN87" s="55">
        <v>8</v>
      </c>
      <c r="AO87" s="55">
        <v>0</v>
      </c>
      <c r="AP87" s="55">
        <v>0</v>
      </c>
      <c r="AQ87" s="55">
        <v>0</v>
      </c>
      <c r="AR87" s="55">
        <v>0</v>
      </c>
      <c r="AS87" s="55">
        <v>0</v>
      </c>
      <c r="AT87" s="55">
        <v>0</v>
      </c>
      <c r="AU87" s="55">
        <v>1</v>
      </c>
      <c r="AV87" s="55">
        <v>1</v>
      </c>
      <c r="AW87" s="55">
        <v>0</v>
      </c>
      <c r="AX87" s="55">
        <v>0</v>
      </c>
      <c r="AY87" s="55">
        <v>0</v>
      </c>
      <c r="AZ87" s="55">
        <v>0</v>
      </c>
      <c r="BA87" s="55">
        <v>0</v>
      </c>
      <c r="BB87" s="54" t="s">
        <v>181</v>
      </c>
      <c r="BD87" s="55"/>
      <c r="BE87" s="56"/>
      <c r="BF87" s="56"/>
      <c r="BG87" s="56"/>
      <c r="BH87" s="56"/>
      <c r="BI87" s="56"/>
      <c r="BJ87" s="56"/>
      <c r="BO87" s="57"/>
      <c r="BP87" s="55"/>
    </row>
    <row r="88" spans="1:68">
      <c r="A88" s="54" t="s">
        <v>179</v>
      </c>
      <c r="B88" s="55">
        <v>28</v>
      </c>
      <c r="C88" s="54" t="s">
        <v>180</v>
      </c>
      <c r="D88" s="55">
        <v>28038</v>
      </c>
      <c r="E88" s="54" t="s">
        <v>4</v>
      </c>
      <c r="F88" s="54" t="s">
        <v>9</v>
      </c>
      <c r="G88" s="54" t="s">
        <v>14</v>
      </c>
      <c r="H88" s="54" t="s">
        <v>23</v>
      </c>
      <c r="I88" s="54" t="s">
        <v>33</v>
      </c>
      <c r="J88" s="54" t="s">
        <v>40</v>
      </c>
      <c r="K88" s="55">
        <v>0</v>
      </c>
      <c r="L88" s="55">
        <v>1</v>
      </c>
      <c r="M88" s="55">
        <v>0</v>
      </c>
      <c r="N88" s="55">
        <v>0</v>
      </c>
      <c r="O88" s="55">
        <v>0</v>
      </c>
      <c r="P88" s="55">
        <v>0</v>
      </c>
      <c r="Q88" s="55">
        <v>0</v>
      </c>
      <c r="R88" s="55">
        <v>0</v>
      </c>
      <c r="S88" s="55">
        <v>0</v>
      </c>
      <c r="T88" s="55">
        <v>8</v>
      </c>
      <c r="U88" s="55">
        <v>4</v>
      </c>
      <c r="V88" s="55">
        <v>7</v>
      </c>
      <c r="W88" s="55">
        <v>7</v>
      </c>
      <c r="X88" s="55">
        <v>0</v>
      </c>
      <c r="Y88" s="55">
        <v>0</v>
      </c>
      <c r="Z88" s="55">
        <v>0</v>
      </c>
      <c r="AA88" s="55">
        <v>1</v>
      </c>
      <c r="AB88" s="55">
        <v>1</v>
      </c>
      <c r="AC88" s="55">
        <v>0</v>
      </c>
      <c r="AD88" s="55">
        <v>0</v>
      </c>
      <c r="AE88" s="55">
        <v>0</v>
      </c>
      <c r="AF88" s="55">
        <v>0</v>
      </c>
      <c r="AG88" s="54" t="s">
        <v>75</v>
      </c>
      <c r="AH88" s="54" t="s">
        <v>75</v>
      </c>
      <c r="AI88" s="54" t="s">
        <v>75</v>
      </c>
      <c r="AJ88" s="54" t="s">
        <v>75</v>
      </c>
      <c r="AK88" s="54" t="s">
        <v>75</v>
      </c>
      <c r="AL88" s="54" t="s">
        <v>75</v>
      </c>
      <c r="AM88" s="54" t="s">
        <v>75</v>
      </c>
      <c r="AN88" s="55">
        <v>6</v>
      </c>
      <c r="AO88" s="55">
        <v>0</v>
      </c>
      <c r="AP88" s="55">
        <v>0</v>
      </c>
      <c r="AQ88" s="55">
        <v>0</v>
      </c>
      <c r="AR88" s="55">
        <v>0</v>
      </c>
      <c r="AS88" s="55">
        <v>0</v>
      </c>
      <c r="AT88" s="55">
        <v>0</v>
      </c>
      <c r="AU88" s="55">
        <v>1</v>
      </c>
      <c r="AV88" s="55">
        <v>1</v>
      </c>
      <c r="AW88" s="55">
        <v>0</v>
      </c>
      <c r="AX88" s="55">
        <v>0</v>
      </c>
      <c r="AY88" s="55">
        <v>0</v>
      </c>
      <c r="AZ88" s="55">
        <v>0</v>
      </c>
      <c r="BA88" s="55">
        <v>0</v>
      </c>
      <c r="BB88" s="55">
        <v>0</v>
      </c>
      <c r="BD88" s="55"/>
      <c r="BE88" s="56"/>
      <c r="BF88" s="56"/>
      <c r="BG88" s="56"/>
      <c r="BH88" s="56"/>
      <c r="BI88" s="56"/>
      <c r="BJ88" s="56"/>
      <c r="BO88" s="57"/>
      <c r="BP88" s="55"/>
    </row>
    <row r="89" spans="1:68">
      <c r="A89" s="54" t="s">
        <v>179</v>
      </c>
      <c r="B89" s="55">
        <v>28</v>
      </c>
      <c r="C89" s="54" t="s">
        <v>180</v>
      </c>
      <c r="D89" s="55">
        <v>28026</v>
      </c>
      <c r="E89" s="54" t="s">
        <v>3</v>
      </c>
      <c r="F89" s="54" t="s">
        <v>9</v>
      </c>
      <c r="G89" s="54" t="s">
        <v>19</v>
      </c>
      <c r="H89" s="54" t="s">
        <v>22</v>
      </c>
      <c r="I89" s="55">
        <v>1</v>
      </c>
      <c r="J89" s="54" t="s">
        <v>38</v>
      </c>
      <c r="K89" s="55">
        <v>0</v>
      </c>
      <c r="L89" s="55">
        <v>1</v>
      </c>
      <c r="M89" s="55">
        <v>0</v>
      </c>
      <c r="N89" s="55">
        <v>0</v>
      </c>
      <c r="O89" s="55">
        <v>0</v>
      </c>
      <c r="P89" s="55">
        <v>0</v>
      </c>
      <c r="Q89" s="55">
        <v>0</v>
      </c>
      <c r="R89" s="55">
        <v>0</v>
      </c>
      <c r="S89" s="55">
        <v>0</v>
      </c>
      <c r="T89" s="55">
        <v>7</v>
      </c>
      <c r="U89" s="55">
        <v>8</v>
      </c>
      <c r="V89" s="55">
        <v>6</v>
      </c>
      <c r="W89" s="55">
        <v>7</v>
      </c>
      <c r="X89" s="55">
        <v>7</v>
      </c>
      <c r="Y89" s="55">
        <v>0</v>
      </c>
      <c r="Z89" s="55">
        <v>0</v>
      </c>
      <c r="AA89" s="55">
        <v>0</v>
      </c>
      <c r="AB89" s="55">
        <v>1</v>
      </c>
      <c r="AC89" s="55">
        <v>0</v>
      </c>
      <c r="AD89" s="55">
        <v>0</v>
      </c>
      <c r="AE89" s="55">
        <v>0</v>
      </c>
      <c r="AF89" s="55">
        <v>0</v>
      </c>
      <c r="AG89" s="54" t="s">
        <v>74</v>
      </c>
      <c r="AH89" s="54" t="s">
        <v>75</v>
      </c>
      <c r="AI89" s="54" t="s">
        <v>75</v>
      </c>
      <c r="AJ89" s="54" t="s">
        <v>75</v>
      </c>
      <c r="AK89" s="54" t="s">
        <v>75</v>
      </c>
      <c r="AL89" s="54" t="s">
        <v>75</v>
      </c>
      <c r="AM89" s="54" t="s">
        <v>74</v>
      </c>
      <c r="AN89" s="55">
        <v>5</v>
      </c>
      <c r="AO89" s="55">
        <v>0</v>
      </c>
      <c r="AP89" s="55">
        <v>0</v>
      </c>
      <c r="AQ89" s="55">
        <v>0</v>
      </c>
      <c r="AR89" s="55">
        <v>0</v>
      </c>
      <c r="AS89" s="55">
        <v>0</v>
      </c>
      <c r="AT89" s="55">
        <v>8</v>
      </c>
      <c r="AU89" s="55">
        <v>1</v>
      </c>
      <c r="AV89" s="55">
        <v>0</v>
      </c>
      <c r="AW89" s="55">
        <v>0</v>
      </c>
      <c r="AX89" s="55">
        <v>0</v>
      </c>
      <c r="AY89" s="55">
        <v>0</v>
      </c>
      <c r="AZ89" s="55">
        <v>0</v>
      </c>
      <c r="BA89" s="55">
        <v>0</v>
      </c>
      <c r="BB89" s="55">
        <v>0</v>
      </c>
      <c r="BD89" s="55"/>
      <c r="BE89" s="56"/>
      <c r="BF89" s="56"/>
      <c r="BG89" s="56"/>
      <c r="BH89" s="56"/>
      <c r="BI89" s="56"/>
      <c r="BJ89" s="56"/>
      <c r="BO89" s="57"/>
      <c r="BP89" s="55"/>
    </row>
    <row r="90" spans="1:68">
      <c r="A90" s="54" t="s">
        <v>179</v>
      </c>
      <c r="B90" s="55">
        <v>28</v>
      </c>
      <c r="C90" s="54" t="s">
        <v>180</v>
      </c>
      <c r="D90" s="55">
        <v>28025</v>
      </c>
      <c r="E90" s="54" t="s">
        <v>4</v>
      </c>
      <c r="F90" s="54" t="s">
        <v>9</v>
      </c>
      <c r="G90" s="54" t="s">
        <v>15</v>
      </c>
      <c r="H90" s="54" t="s">
        <v>23</v>
      </c>
      <c r="I90" s="55">
        <v>6</v>
      </c>
      <c r="J90" s="54" t="s">
        <v>39</v>
      </c>
      <c r="K90" s="55">
        <v>0</v>
      </c>
      <c r="L90" s="55">
        <v>1</v>
      </c>
      <c r="M90" s="55">
        <v>0</v>
      </c>
      <c r="N90" s="55">
        <v>1</v>
      </c>
      <c r="O90" s="55">
        <v>1</v>
      </c>
      <c r="P90" s="55">
        <v>0</v>
      </c>
      <c r="Q90" s="55">
        <v>0</v>
      </c>
      <c r="R90" s="55">
        <v>0</v>
      </c>
      <c r="S90" s="55">
        <v>0</v>
      </c>
      <c r="T90" s="55">
        <v>7</v>
      </c>
      <c r="U90" s="55">
        <v>5</v>
      </c>
      <c r="V90" s="55">
        <v>6</v>
      </c>
      <c r="W90" s="55">
        <v>7</v>
      </c>
      <c r="X90" s="55">
        <v>7</v>
      </c>
      <c r="Y90" s="55">
        <v>8</v>
      </c>
      <c r="Z90" s="55">
        <v>7</v>
      </c>
      <c r="AA90" s="55">
        <v>1</v>
      </c>
      <c r="AB90" s="55">
        <v>0</v>
      </c>
      <c r="AC90" s="55">
        <v>0</v>
      </c>
      <c r="AD90" s="55">
        <v>0</v>
      </c>
      <c r="AE90" s="55">
        <v>0</v>
      </c>
      <c r="AF90" s="55">
        <v>0</v>
      </c>
      <c r="AG90" s="54" t="s">
        <v>73</v>
      </c>
      <c r="AH90" s="54" t="s">
        <v>73</v>
      </c>
      <c r="AI90" s="54" t="s">
        <v>74</v>
      </c>
      <c r="AJ90" s="55">
        <v>0</v>
      </c>
      <c r="AK90" s="54" t="s">
        <v>75</v>
      </c>
      <c r="AL90" s="54" t="s">
        <v>74</v>
      </c>
      <c r="AM90" s="54" t="s">
        <v>74</v>
      </c>
      <c r="AN90" s="55">
        <v>5</v>
      </c>
      <c r="AO90" s="55">
        <v>4</v>
      </c>
      <c r="AP90" s="55">
        <v>7</v>
      </c>
      <c r="AQ90" s="55">
        <v>7</v>
      </c>
      <c r="AR90" s="55">
        <v>0</v>
      </c>
      <c r="AS90" s="55">
        <v>7</v>
      </c>
      <c r="AT90" s="55">
        <v>6</v>
      </c>
      <c r="AU90" s="55">
        <v>1</v>
      </c>
      <c r="AV90" s="55">
        <v>0</v>
      </c>
      <c r="AW90" s="55">
        <v>0</v>
      </c>
      <c r="AX90" s="55">
        <v>0</v>
      </c>
      <c r="AY90" s="55">
        <v>0</v>
      </c>
      <c r="AZ90" s="55">
        <v>0</v>
      </c>
      <c r="BA90" s="55">
        <v>0</v>
      </c>
      <c r="BB90" s="54" t="s">
        <v>88</v>
      </c>
      <c r="BD90" s="55"/>
      <c r="BE90" s="56"/>
      <c r="BF90" s="56"/>
      <c r="BG90" s="56"/>
      <c r="BH90" s="56"/>
      <c r="BI90" s="56"/>
      <c r="BJ90" s="56"/>
      <c r="BO90" s="57"/>
      <c r="BP90" s="55"/>
    </row>
    <row r="91" spans="1:68">
      <c r="A91" s="54" t="s">
        <v>179</v>
      </c>
      <c r="B91" s="55">
        <v>28</v>
      </c>
      <c r="C91" s="54" t="s">
        <v>180</v>
      </c>
      <c r="D91" s="55">
        <v>28031</v>
      </c>
      <c r="E91" s="54" t="s">
        <v>3</v>
      </c>
      <c r="F91" s="54" t="s">
        <v>9</v>
      </c>
      <c r="G91" s="54" t="s">
        <v>14</v>
      </c>
      <c r="H91" s="54" t="s">
        <v>23</v>
      </c>
      <c r="I91" s="55">
        <v>0</v>
      </c>
      <c r="J91" s="54" t="s">
        <v>40</v>
      </c>
      <c r="K91" s="55">
        <v>0</v>
      </c>
      <c r="L91" s="55">
        <v>1</v>
      </c>
      <c r="M91" s="55">
        <v>0</v>
      </c>
      <c r="N91" s="55">
        <v>0</v>
      </c>
      <c r="O91" s="55">
        <v>0</v>
      </c>
      <c r="P91" s="55">
        <v>0</v>
      </c>
      <c r="Q91" s="55">
        <v>0</v>
      </c>
      <c r="R91" s="55">
        <v>0</v>
      </c>
      <c r="S91" s="55">
        <v>0</v>
      </c>
      <c r="T91" s="55">
        <v>8</v>
      </c>
      <c r="U91" s="55">
        <v>6</v>
      </c>
      <c r="V91" s="55">
        <v>7</v>
      </c>
      <c r="W91" s="55">
        <v>6</v>
      </c>
      <c r="X91" s="55">
        <v>7</v>
      </c>
      <c r="Y91" s="55">
        <v>6</v>
      </c>
      <c r="Z91" s="55">
        <v>0</v>
      </c>
      <c r="AA91" s="55">
        <v>0</v>
      </c>
      <c r="AB91" s="55">
        <v>0</v>
      </c>
      <c r="AC91" s="55">
        <v>0</v>
      </c>
      <c r="AD91" s="55">
        <v>0</v>
      </c>
      <c r="AE91" s="55">
        <v>0</v>
      </c>
      <c r="AF91" s="55">
        <v>0</v>
      </c>
      <c r="AG91" s="54" t="s">
        <v>73</v>
      </c>
      <c r="AH91" s="54" t="s">
        <v>74</v>
      </c>
      <c r="AI91" s="54" t="s">
        <v>73</v>
      </c>
      <c r="AJ91" s="54" t="s">
        <v>74</v>
      </c>
      <c r="AK91" s="54" t="s">
        <v>73</v>
      </c>
      <c r="AL91" s="54" t="s">
        <v>74</v>
      </c>
      <c r="AM91" s="54" t="s">
        <v>73</v>
      </c>
      <c r="AN91" s="55">
        <v>6</v>
      </c>
      <c r="AO91" s="55">
        <v>7</v>
      </c>
      <c r="AP91" s="55">
        <v>7</v>
      </c>
      <c r="AQ91" s="55">
        <v>7</v>
      </c>
      <c r="AR91" s="55">
        <v>6</v>
      </c>
      <c r="AS91" s="55">
        <v>7</v>
      </c>
      <c r="AT91" s="55">
        <v>5</v>
      </c>
      <c r="AU91" s="55">
        <v>0</v>
      </c>
      <c r="AV91" s="55">
        <v>0</v>
      </c>
      <c r="AW91" s="55">
        <v>0</v>
      </c>
      <c r="AX91" s="55">
        <v>1</v>
      </c>
      <c r="AY91" s="55">
        <v>0</v>
      </c>
      <c r="AZ91" s="55">
        <v>0</v>
      </c>
      <c r="BA91" s="55">
        <v>0</v>
      </c>
      <c r="BB91" s="54" t="s">
        <v>108</v>
      </c>
      <c r="BD91" s="55"/>
      <c r="BE91" s="56"/>
      <c r="BF91" s="56"/>
      <c r="BG91" s="56"/>
      <c r="BH91" s="56"/>
      <c r="BI91" s="56"/>
      <c r="BJ91" s="56"/>
      <c r="BO91" s="57"/>
      <c r="BP91" s="55"/>
    </row>
    <row r="92" spans="1:68">
      <c r="A92" s="54" t="s">
        <v>179</v>
      </c>
      <c r="B92" s="55">
        <v>28</v>
      </c>
      <c r="C92" s="54" t="s">
        <v>180</v>
      </c>
      <c r="D92" s="55">
        <v>28039</v>
      </c>
      <c r="E92" s="54" t="s">
        <v>3</v>
      </c>
      <c r="F92" s="54" t="s">
        <v>9</v>
      </c>
      <c r="G92" s="54" t="s">
        <v>19</v>
      </c>
      <c r="H92" s="54" t="s">
        <v>23</v>
      </c>
      <c r="I92" s="55">
        <v>4</v>
      </c>
      <c r="J92" s="54" t="s">
        <v>36</v>
      </c>
      <c r="K92" s="55">
        <v>0</v>
      </c>
      <c r="L92" s="55">
        <v>1</v>
      </c>
      <c r="M92" s="55">
        <v>0</v>
      </c>
      <c r="N92" s="55">
        <v>1</v>
      </c>
      <c r="O92" s="55">
        <v>1</v>
      </c>
      <c r="P92" s="55">
        <v>0</v>
      </c>
      <c r="Q92" s="55">
        <v>0</v>
      </c>
      <c r="R92" s="55">
        <v>0</v>
      </c>
      <c r="S92" s="55">
        <v>0</v>
      </c>
      <c r="T92" s="55">
        <v>8</v>
      </c>
      <c r="U92" s="55">
        <v>5</v>
      </c>
      <c r="V92" s="55">
        <v>8</v>
      </c>
      <c r="W92" s="55">
        <v>10</v>
      </c>
      <c r="X92" s="55">
        <v>10</v>
      </c>
      <c r="Y92" s="55">
        <v>8</v>
      </c>
      <c r="Z92" s="55">
        <v>8</v>
      </c>
      <c r="AA92" s="55">
        <v>1</v>
      </c>
      <c r="AB92" s="55">
        <v>1</v>
      </c>
      <c r="AC92" s="55">
        <v>0</v>
      </c>
      <c r="AD92" s="55">
        <v>0</v>
      </c>
      <c r="AE92" s="55">
        <v>0</v>
      </c>
      <c r="AF92" s="55">
        <v>0</v>
      </c>
      <c r="AG92" s="54" t="s">
        <v>72</v>
      </c>
      <c r="AH92" s="54" t="s">
        <v>73</v>
      </c>
      <c r="AI92" s="54" t="s">
        <v>75</v>
      </c>
      <c r="AJ92" s="54" t="s">
        <v>75</v>
      </c>
      <c r="AK92" s="54" t="s">
        <v>75</v>
      </c>
      <c r="AL92" s="54" t="s">
        <v>75</v>
      </c>
      <c r="AM92" s="54" t="s">
        <v>75</v>
      </c>
      <c r="AN92" s="55">
        <v>0</v>
      </c>
      <c r="AO92" s="55">
        <v>0</v>
      </c>
      <c r="AP92" s="55">
        <v>0</v>
      </c>
      <c r="AQ92" s="55">
        <v>0</v>
      </c>
      <c r="AR92" s="55">
        <v>0</v>
      </c>
      <c r="AS92" s="55">
        <v>0</v>
      </c>
      <c r="AT92" s="55">
        <v>0</v>
      </c>
      <c r="AU92" s="55">
        <v>1</v>
      </c>
      <c r="AV92" s="55">
        <v>1</v>
      </c>
      <c r="AW92" s="55">
        <v>0</v>
      </c>
      <c r="AX92" s="55">
        <v>0</v>
      </c>
      <c r="AY92" s="55">
        <v>0</v>
      </c>
      <c r="AZ92" s="55">
        <v>0</v>
      </c>
      <c r="BA92" s="55">
        <v>0</v>
      </c>
      <c r="BB92" s="54" t="s">
        <v>109</v>
      </c>
      <c r="BD92" s="55"/>
      <c r="BE92" s="56"/>
      <c r="BF92" s="56"/>
      <c r="BG92" s="56"/>
      <c r="BH92" s="56"/>
      <c r="BI92" s="56"/>
      <c r="BJ92" s="56"/>
      <c r="BO92" s="57"/>
      <c r="BP92" s="55"/>
    </row>
    <row r="93" spans="1:68">
      <c r="A93" s="54" t="s">
        <v>179</v>
      </c>
      <c r="B93" s="55">
        <v>28</v>
      </c>
      <c r="C93" s="54" t="s">
        <v>180</v>
      </c>
      <c r="D93" s="55">
        <v>28034</v>
      </c>
      <c r="E93" s="55">
        <v>0</v>
      </c>
      <c r="F93" s="54" t="s">
        <v>9</v>
      </c>
      <c r="G93" s="54" t="s">
        <v>13</v>
      </c>
      <c r="H93" s="54" t="s">
        <v>24</v>
      </c>
      <c r="I93" s="55">
        <v>5</v>
      </c>
      <c r="J93" s="54" t="s">
        <v>39</v>
      </c>
      <c r="K93" s="55">
        <v>0</v>
      </c>
      <c r="L93" s="55">
        <v>1</v>
      </c>
      <c r="M93" s="55">
        <v>0</v>
      </c>
      <c r="N93" s="55">
        <v>0</v>
      </c>
      <c r="O93" s="55">
        <v>0</v>
      </c>
      <c r="P93" s="55">
        <v>0</v>
      </c>
      <c r="Q93" s="55">
        <v>0</v>
      </c>
      <c r="R93" s="55">
        <v>0</v>
      </c>
      <c r="S93" s="55">
        <v>0</v>
      </c>
      <c r="T93" s="55">
        <v>9</v>
      </c>
      <c r="U93" s="55">
        <v>10</v>
      </c>
      <c r="V93" s="55">
        <v>8</v>
      </c>
      <c r="W93" s="55">
        <v>8</v>
      </c>
      <c r="X93" s="55">
        <v>8</v>
      </c>
      <c r="Y93" s="55">
        <v>8</v>
      </c>
      <c r="Z93" s="55">
        <v>8</v>
      </c>
      <c r="AA93" s="55">
        <v>1</v>
      </c>
      <c r="AB93" s="55">
        <v>1</v>
      </c>
      <c r="AC93" s="55">
        <v>0</v>
      </c>
      <c r="AD93" s="55">
        <v>0</v>
      </c>
      <c r="AE93" s="55">
        <v>0</v>
      </c>
      <c r="AF93" s="55">
        <v>0</v>
      </c>
      <c r="AG93" s="54" t="s">
        <v>74</v>
      </c>
      <c r="AH93" s="54" t="s">
        <v>75</v>
      </c>
      <c r="AI93" s="54" t="s">
        <v>75</v>
      </c>
      <c r="AJ93" s="54" t="s">
        <v>75</v>
      </c>
      <c r="AK93" s="54" t="s">
        <v>75</v>
      </c>
      <c r="AL93" s="54" t="s">
        <v>75</v>
      </c>
      <c r="AM93" s="54" t="s">
        <v>75</v>
      </c>
      <c r="AN93" s="55">
        <v>6</v>
      </c>
      <c r="AO93" s="55">
        <v>0</v>
      </c>
      <c r="AP93" s="55">
        <v>0</v>
      </c>
      <c r="AQ93" s="55">
        <v>0</v>
      </c>
      <c r="AR93" s="55">
        <v>0</v>
      </c>
      <c r="AS93" s="55">
        <v>0</v>
      </c>
      <c r="AT93" s="55">
        <v>0</v>
      </c>
      <c r="AU93" s="55">
        <v>1</v>
      </c>
      <c r="AV93" s="55">
        <v>0</v>
      </c>
      <c r="AW93" s="55">
        <v>1</v>
      </c>
      <c r="AX93" s="55">
        <v>0</v>
      </c>
      <c r="AY93" s="55">
        <v>0</v>
      </c>
      <c r="AZ93" s="55">
        <v>0</v>
      </c>
      <c r="BA93" s="55">
        <v>0</v>
      </c>
      <c r="BB93" s="54" t="s">
        <v>85</v>
      </c>
      <c r="BD93" s="55"/>
      <c r="BE93" s="56"/>
      <c r="BF93" s="56"/>
      <c r="BG93" s="56"/>
      <c r="BH93" s="56"/>
      <c r="BI93" s="56"/>
      <c r="BJ93" s="56"/>
      <c r="BO93" s="57"/>
      <c r="BP93" s="55"/>
    </row>
    <row r="94" spans="1:68">
      <c r="A94" s="54" t="s">
        <v>179</v>
      </c>
      <c r="B94" s="55">
        <v>28</v>
      </c>
      <c r="C94" s="54" t="s">
        <v>180</v>
      </c>
      <c r="D94" s="55">
        <v>28035</v>
      </c>
      <c r="E94" s="54" t="s">
        <v>3</v>
      </c>
      <c r="F94" s="54" t="s">
        <v>9</v>
      </c>
      <c r="G94" s="54" t="s">
        <v>16</v>
      </c>
      <c r="H94" s="55">
        <v>0</v>
      </c>
      <c r="I94" s="55">
        <v>1</v>
      </c>
      <c r="J94" s="54" t="s">
        <v>39</v>
      </c>
      <c r="K94" s="55">
        <v>0</v>
      </c>
      <c r="L94" s="55">
        <v>1</v>
      </c>
      <c r="M94" s="55">
        <v>0</v>
      </c>
      <c r="N94" s="55">
        <v>0</v>
      </c>
      <c r="O94" s="55">
        <v>1</v>
      </c>
      <c r="P94" s="55">
        <v>0</v>
      </c>
      <c r="Q94" s="55">
        <v>0</v>
      </c>
      <c r="R94" s="55">
        <v>1</v>
      </c>
      <c r="S94" s="55">
        <v>0</v>
      </c>
      <c r="T94" s="55">
        <v>8</v>
      </c>
      <c r="U94" s="55">
        <v>5</v>
      </c>
      <c r="V94" s="55">
        <v>9</v>
      </c>
      <c r="W94" s="55">
        <v>0</v>
      </c>
      <c r="X94" s="55">
        <v>9</v>
      </c>
      <c r="Y94" s="55">
        <v>9</v>
      </c>
      <c r="Z94" s="55">
        <v>8</v>
      </c>
      <c r="AA94" s="55">
        <v>1</v>
      </c>
      <c r="AB94" s="55">
        <v>0</v>
      </c>
      <c r="AC94" s="55">
        <v>1</v>
      </c>
      <c r="AD94" s="55">
        <v>0</v>
      </c>
      <c r="AE94" s="55">
        <v>0</v>
      </c>
      <c r="AF94" s="55">
        <v>0</v>
      </c>
      <c r="AG94" s="54" t="s">
        <v>74</v>
      </c>
      <c r="AH94" s="54" t="s">
        <v>74</v>
      </c>
      <c r="AI94" s="54" t="s">
        <v>75</v>
      </c>
      <c r="AJ94" s="54" t="s">
        <v>75</v>
      </c>
      <c r="AK94" s="54" t="s">
        <v>74</v>
      </c>
      <c r="AL94" s="54" t="s">
        <v>74</v>
      </c>
      <c r="AM94" s="54" t="s">
        <v>75</v>
      </c>
      <c r="AN94" s="55">
        <v>10</v>
      </c>
      <c r="AO94" s="55">
        <v>9</v>
      </c>
      <c r="AP94" s="55">
        <v>0</v>
      </c>
      <c r="AQ94" s="55">
        <v>0</v>
      </c>
      <c r="AR94" s="55">
        <v>9</v>
      </c>
      <c r="AS94" s="55">
        <v>9</v>
      </c>
      <c r="AT94" s="55">
        <v>0</v>
      </c>
      <c r="AU94" s="55">
        <v>1</v>
      </c>
      <c r="AV94" s="55">
        <v>0</v>
      </c>
      <c r="AW94" s="55">
        <v>0</v>
      </c>
      <c r="AX94" s="55">
        <v>0</v>
      </c>
      <c r="AY94" s="55">
        <v>0</v>
      </c>
      <c r="AZ94" s="55">
        <v>1</v>
      </c>
      <c r="BA94" s="55">
        <v>0</v>
      </c>
      <c r="BB94" s="54" t="s">
        <v>181</v>
      </c>
      <c r="BD94" s="55"/>
      <c r="BE94" s="56"/>
      <c r="BF94" s="56"/>
      <c r="BG94" s="56"/>
      <c r="BH94" s="56"/>
      <c r="BI94" s="56"/>
      <c r="BJ94" s="56"/>
      <c r="BO94" s="57"/>
      <c r="BP94" s="55"/>
    </row>
    <row r="95" spans="1:68">
      <c r="A95" s="54" t="s">
        <v>179</v>
      </c>
      <c r="B95" s="55">
        <v>28</v>
      </c>
      <c r="C95" s="54" t="s">
        <v>180</v>
      </c>
      <c r="D95" s="55">
        <v>28036</v>
      </c>
      <c r="E95" s="54" t="s">
        <v>3</v>
      </c>
      <c r="F95" s="54" t="s">
        <v>9</v>
      </c>
      <c r="G95" s="54" t="s">
        <v>13</v>
      </c>
      <c r="H95" s="54" t="s">
        <v>22</v>
      </c>
      <c r="I95" s="55">
        <v>3</v>
      </c>
      <c r="J95" s="54" t="s">
        <v>36</v>
      </c>
      <c r="K95" s="55">
        <v>1</v>
      </c>
      <c r="L95" s="55">
        <v>1</v>
      </c>
      <c r="M95" s="55">
        <v>0</v>
      </c>
      <c r="N95" s="55">
        <v>0</v>
      </c>
      <c r="O95" s="55">
        <v>0</v>
      </c>
      <c r="P95" s="55">
        <v>0</v>
      </c>
      <c r="Q95" s="55">
        <v>0</v>
      </c>
      <c r="R95" s="55">
        <v>0</v>
      </c>
      <c r="S95" s="55">
        <v>0</v>
      </c>
      <c r="T95" s="55">
        <v>10</v>
      </c>
      <c r="U95" s="55">
        <v>10</v>
      </c>
      <c r="V95" s="55">
        <v>10</v>
      </c>
      <c r="W95" s="55">
        <v>10</v>
      </c>
      <c r="X95" s="55">
        <v>8</v>
      </c>
      <c r="Y95" s="55">
        <v>6</v>
      </c>
      <c r="Z95" s="55">
        <v>6</v>
      </c>
      <c r="AA95" s="55">
        <v>1</v>
      </c>
      <c r="AB95" s="55">
        <v>1</v>
      </c>
      <c r="AC95" s="55">
        <v>0</v>
      </c>
      <c r="AD95" s="55">
        <v>0</v>
      </c>
      <c r="AE95" s="55">
        <v>0</v>
      </c>
      <c r="AF95" s="55">
        <v>0</v>
      </c>
      <c r="AG95" s="54" t="s">
        <v>72</v>
      </c>
      <c r="AH95" s="54" t="s">
        <v>75</v>
      </c>
      <c r="AI95" s="54" t="s">
        <v>75</v>
      </c>
      <c r="AJ95" s="54" t="s">
        <v>75</v>
      </c>
      <c r="AK95" s="54" t="s">
        <v>75</v>
      </c>
      <c r="AL95" s="54" t="s">
        <v>75</v>
      </c>
      <c r="AM95" s="54" t="s">
        <v>75</v>
      </c>
      <c r="AN95" s="55">
        <v>10</v>
      </c>
      <c r="AO95" s="55">
        <v>0</v>
      </c>
      <c r="AP95" s="55">
        <v>0</v>
      </c>
      <c r="AQ95" s="55">
        <v>0</v>
      </c>
      <c r="AR95" s="55">
        <v>0</v>
      </c>
      <c r="AS95" s="55">
        <v>0</v>
      </c>
      <c r="AT95" s="55">
        <v>0</v>
      </c>
      <c r="AU95" s="55">
        <v>1</v>
      </c>
      <c r="AV95" s="55">
        <v>0</v>
      </c>
      <c r="AW95" s="55">
        <v>0</v>
      </c>
      <c r="AX95" s="55">
        <v>0</v>
      </c>
      <c r="AY95" s="55">
        <v>0</v>
      </c>
      <c r="AZ95" s="55">
        <v>0</v>
      </c>
      <c r="BA95" s="55">
        <v>0</v>
      </c>
      <c r="BB95" s="54" t="s">
        <v>88</v>
      </c>
      <c r="BD95" s="55"/>
      <c r="BE95" s="56"/>
      <c r="BF95" s="56"/>
      <c r="BG95" s="56"/>
      <c r="BH95" s="56"/>
      <c r="BI95" s="56"/>
      <c r="BJ95" s="56"/>
      <c r="BO95" s="57"/>
      <c r="BP95" s="55"/>
    </row>
    <row r="96" spans="1:68">
      <c r="A96" s="54" t="s">
        <v>179</v>
      </c>
      <c r="B96" s="55">
        <v>28</v>
      </c>
      <c r="C96" s="54" t="s">
        <v>180</v>
      </c>
      <c r="D96" s="55">
        <v>28037</v>
      </c>
      <c r="E96" s="54" t="s">
        <v>5</v>
      </c>
      <c r="F96" s="55">
        <v>0</v>
      </c>
      <c r="G96" s="54" t="s">
        <v>14</v>
      </c>
      <c r="H96" s="54" t="s">
        <v>23</v>
      </c>
      <c r="I96" s="55">
        <v>5</v>
      </c>
      <c r="J96" s="54" t="s">
        <v>37</v>
      </c>
      <c r="K96" s="55">
        <v>0</v>
      </c>
      <c r="L96" s="55">
        <v>0</v>
      </c>
      <c r="M96" s="55">
        <v>0</v>
      </c>
      <c r="N96" s="55">
        <v>0</v>
      </c>
      <c r="O96" s="55">
        <v>0</v>
      </c>
      <c r="P96" s="55">
        <v>0</v>
      </c>
      <c r="Q96" s="55">
        <v>0</v>
      </c>
      <c r="R96" s="55">
        <v>0</v>
      </c>
      <c r="S96" s="55">
        <v>1</v>
      </c>
      <c r="T96" s="55">
        <v>9</v>
      </c>
      <c r="U96" s="55">
        <v>5</v>
      </c>
      <c r="V96" s="55">
        <v>7</v>
      </c>
      <c r="W96" s="55">
        <v>7</v>
      </c>
      <c r="X96" s="55">
        <v>7</v>
      </c>
      <c r="Y96" s="55">
        <v>7</v>
      </c>
      <c r="Z96" s="55">
        <v>7</v>
      </c>
      <c r="AA96" s="55">
        <v>1</v>
      </c>
      <c r="AB96" s="55">
        <v>1</v>
      </c>
      <c r="AC96" s="55">
        <v>0</v>
      </c>
      <c r="AD96" s="55">
        <v>0</v>
      </c>
      <c r="AE96" s="55">
        <v>0</v>
      </c>
      <c r="AF96" s="55">
        <v>0</v>
      </c>
      <c r="AG96" s="54" t="s">
        <v>72</v>
      </c>
      <c r="AH96" s="54" t="s">
        <v>75</v>
      </c>
      <c r="AI96" s="54" t="s">
        <v>75</v>
      </c>
      <c r="AJ96" s="54" t="s">
        <v>75</v>
      </c>
      <c r="AK96" s="54" t="s">
        <v>75</v>
      </c>
      <c r="AL96" s="54" t="s">
        <v>75</v>
      </c>
      <c r="AM96" s="54" t="s">
        <v>75</v>
      </c>
      <c r="AN96" s="55">
        <v>8</v>
      </c>
      <c r="AO96" s="55">
        <v>0</v>
      </c>
      <c r="AP96" s="55">
        <v>0</v>
      </c>
      <c r="AQ96" s="55">
        <v>0</v>
      </c>
      <c r="AR96" s="55">
        <v>0</v>
      </c>
      <c r="AS96" s="55">
        <v>0</v>
      </c>
      <c r="AT96" s="55">
        <v>0</v>
      </c>
      <c r="AU96" s="55">
        <v>1</v>
      </c>
      <c r="AV96" s="55">
        <v>1</v>
      </c>
      <c r="AW96" s="55">
        <v>0</v>
      </c>
      <c r="AX96" s="55">
        <v>0</v>
      </c>
      <c r="AY96" s="55">
        <v>0</v>
      </c>
      <c r="AZ96" s="55">
        <v>0</v>
      </c>
      <c r="BA96" s="55">
        <v>0</v>
      </c>
      <c r="BB96" s="54" t="s">
        <v>109</v>
      </c>
      <c r="BD96" s="55"/>
      <c r="BE96" s="56"/>
      <c r="BF96" s="56"/>
      <c r="BG96" s="56"/>
      <c r="BH96" s="56"/>
      <c r="BI96" s="56"/>
      <c r="BJ96" s="56"/>
      <c r="BO96" s="57"/>
      <c r="BP96" s="55"/>
    </row>
    <row r="97" spans="1:68">
      <c r="A97" s="54" t="s">
        <v>179</v>
      </c>
      <c r="B97" s="55">
        <v>28</v>
      </c>
      <c r="C97" s="54" t="s">
        <v>180</v>
      </c>
      <c r="D97" s="55">
        <v>28049</v>
      </c>
      <c r="E97" s="54" t="s">
        <v>3</v>
      </c>
      <c r="F97" s="54" t="s">
        <v>10</v>
      </c>
      <c r="G97" s="54" t="s">
        <v>16</v>
      </c>
      <c r="H97" s="54" t="s">
        <v>23</v>
      </c>
      <c r="I97" s="55">
        <v>0</v>
      </c>
      <c r="J97" s="54" t="s">
        <v>39</v>
      </c>
      <c r="K97" s="55">
        <v>0</v>
      </c>
      <c r="L97" s="55">
        <v>1</v>
      </c>
      <c r="M97" s="55">
        <v>0</v>
      </c>
      <c r="N97" s="55">
        <v>0</v>
      </c>
      <c r="O97" s="55">
        <v>0</v>
      </c>
      <c r="P97" s="55">
        <v>0</v>
      </c>
      <c r="Q97" s="55">
        <v>0</v>
      </c>
      <c r="R97" s="55">
        <v>0</v>
      </c>
      <c r="S97" s="55">
        <v>0</v>
      </c>
      <c r="T97" s="55">
        <v>9</v>
      </c>
      <c r="U97" s="55">
        <v>4</v>
      </c>
      <c r="V97" s="55">
        <v>6</v>
      </c>
      <c r="W97" s="55">
        <v>8</v>
      </c>
      <c r="X97" s="55">
        <v>10</v>
      </c>
      <c r="Y97" s="55">
        <v>10</v>
      </c>
      <c r="Z97" s="55">
        <v>9</v>
      </c>
      <c r="AA97" s="55">
        <v>1</v>
      </c>
      <c r="AB97" s="55">
        <v>1</v>
      </c>
      <c r="AC97" s="55">
        <v>0</v>
      </c>
      <c r="AD97" s="55">
        <v>0</v>
      </c>
      <c r="AE97" s="55">
        <v>0</v>
      </c>
      <c r="AF97" s="55">
        <v>0</v>
      </c>
      <c r="AG97" s="54" t="s">
        <v>72</v>
      </c>
      <c r="AH97" s="54" t="s">
        <v>75</v>
      </c>
      <c r="AI97" s="54" t="s">
        <v>75</v>
      </c>
      <c r="AJ97" s="54" t="s">
        <v>75</v>
      </c>
      <c r="AK97" s="54" t="s">
        <v>75</v>
      </c>
      <c r="AL97" s="54" t="s">
        <v>75</v>
      </c>
      <c r="AM97" s="54" t="s">
        <v>75</v>
      </c>
      <c r="AN97" s="55">
        <v>9</v>
      </c>
      <c r="AO97" s="55">
        <v>0</v>
      </c>
      <c r="AP97" s="55">
        <v>0</v>
      </c>
      <c r="AQ97" s="55">
        <v>0</v>
      </c>
      <c r="AR97" s="55">
        <v>0</v>
      </c>
      <c r="AS97" s="55">
        <v>0</v>
      </c>
      <c r="AT97" s="55">
        <v>0</v>
      </c>
      <c r="AU97" s="55">
        <v>1</v>
      </c>
      <c r="AV97" s="55">
        <v>0</v>
      </c>
      <c r="AW97" s="55">
        <v>1</v>
      </c>
      <c r="AX97" s="55">
        <v>0</v>
      </c>
      <c r="AY97" s="55">
        <v>0</v>
      </c>
      <c r="AZ97" s="55">
        <v>0</v>
      </c>
      <c r="BA97" s="55">
        <v>0</v>
      </c>
      <c r="BB97" s="55">
        <v>0</v>
      </c>
      <c r="BD97" s="55"/>
      <c r="BE97" s="56"/>
      <c r="BF97" s="56"/>
      <c r="BG97" s="56"/>
      <c r="BH97" s="56"/>
      <c r="BI97" s="56"/>
      <c r="BJ97" s="56"/>
      <c r="BO97" s="57"/>
      <c r="BP97" s="55"/>
    </row>
    <row r="98" spans="1:68">
      <c r="A98" s="54" t="s">
        <v>179</v>
      </c>
      <c r="B98" s="55">
        <v>28</v>
      </c>
      <c r="C98" s="54" t="s">
        <v>180</v>
      </c>
      <c r="D98" s="55">
        <v>28016</v>
      </c>
      <c r="E98" s="54" t="s">
        <v>3</v>
      </c>
      <c r="F98" s="54" t="s">
        <v>9</v>
      </c>
      <c r="G98" s="54" t="s">
        <v>19</v>
      </c>
      <c r="H98" s="54" t="s">
        <v>22</v>
      </c>
      <c r="I98" s="55">
        <v>3</v>
      </c>
      <c r="J98" s="54" t="s">
        <v>39</v>
      </c>
      <c r="K98" s="55">
        <v>0</v>
      </c>
      <c r="L98" s="55">
        <v>1</v>
      </c>
      <c r="M98" s="55">
        <v>0</v>
      </c>
      <c r="N98" s="55">
        <v>0</v>
      </c>
      <c r="O98" s="55">
        <v>0</v>
      </c>
      <c r="P98" s="55">
        <v>1</v>
      </c>
      <c r="Q98" s="55">
        <v>1</v>
      </c>
      <c r="R98" s="55">
        <v>0</v>
      </c>
      <c r="S98" s="55">
        <v>0</v>
      </c>
      <c r="T98" s="55">
        <v>7</v>
      </c>
      <c r="U98" s="55">
        <v>6</v>
      </c>
      <c r="V98" s="55">
        <v>6</v>
      </c>
      <c r="W98" s="55">
        <v>8</v>
      </c>
      <c r="X98" s="55">
        <v>8</v>
      </c>
      <c r="Y98" s="55">
        <v>8</v>
      </c>
      <c r="Z98" s="55">
        <v>7</v>
      </c>
      <c r="AA98" s="55">
        <v>1</v>
      </c>
      <c r="AB98" s="55">
        <v>0</v>
      </c>
      <c r="AC98" s="55">
        <v>1</v>
      </c>
      <c r="AD98" s="55">
        <v>0</v>
      </c>
      <c r="AE98" s="55">
        <v>0</v>
      </c>
      <c r="AF98" s="55">
        <v>0</v>
      </c>
      <c r="AG98" s="54" t="s">
        <v>73</v>
      </c>
      <c r="AH98" s="54" t="s">
        <v>75</v>
      </c>
      <c r="AI98" s="54" t="s">
        <v>73</v>
      </c>
      <c r="AJ98" s="54" t="s">
        <v>74</v>
      </c>
      <c r="AK98" s="54" t="s">
        <v>75</v>
      </c>
      <c r="AL98" s="54" t="s">
        <v>75</v>
      </c>
      <c r="AM98" s="54" t="s">
        <v>75</v>
      </c>
      <c r="AN98" s="55">
        <v>8</v>
      </c>
      <c r="AO98" s="55">
        <v>0</v>
      </c>
      <c r="AP98" s="55">
        <v>8</v>
      </c>
      <c r="AQ98" s="55">
        <v>7</v>
      </c>
      <c r="AR98" s="55">
        <v>0</v>
      </c>
      <c r="AS98" s="55">
        <v>0</v>
      </c>
      <c r="AT98" s="55">
        <v>0</v>
      </c>
      <c r="AU98" s="55">
        <v>1</v>
      </c>
      <c r="AV98" s="55">
        <v>0</v>
      </c>
      <c r="AW98" s="55">
        <v>1</v>
      </c>
      <c r="AX98" s="55">
        <v>0</v>
      </c>
      <c r="AY98" s="55">
        <v>0</v>
      </c>
      <c r="AZ98" s="55">
        <v>0</v>
      </c>
      <c r="BA98" s="55">
        <v>0</v>
      </c>
      <c r="BB98" s="54" t="s">
        <v>88</v>
      </c>
      <c r="BD98" s="55"/>
      <c r="BE98" s="56"/>
      <c r="BF98" s="56"/>
      <c r="BG98" s="56"/>
      <c r="BH98" s="56"/>
      <c r="BI98" s="56"/>
      <c r="BJ98" s="56"/>
      <c r="BO98" s="57"/>
      <c r="BP98" s="55"/>
    </row>
    <row r="99" spans="1:68">
      <c r="A99" s="54" t="s">
        <v>179</v>
      </c>
      <c r="B99" s="55">
        <v>28</v>
      </c>
      <c r="C99" s="54" t="s">
        <v>180</v>
      </c>
      <c r="D99" s="55">
        <v>28002</v>
      </c>
      <c r="E99" s="54" t="s">
        <v>3</v>
      </c>
      <c r="F99" s="54" t="s">
        <v>9</v>
      </c>
      <c r="G99" s="54" t="s">
        <v>19</v>
      </c>
      <c r="H99" s="54" t="s">
        <v>22</v>
      </c>
      <c r="I99" s="55">
        <v>1</v>
      </c>
      <c r="J99" s="54" t="s">
        <v>38</v>
      </c>
      <c r="K99" s="55">
        <v>0</v>
      </c>
      <c r="L99" s="55">
        <v>1</v>
      </c>
      <c r="M99" s="55">
        <v>0</v>
      </c>
      <c r="N99" s="55">
        <v>0</v>
      </c>
      <c r="O99" s="55">
        <v>0</v>
      </c>
      <c r="P99" s="55">
        <v>0</v>
      </c>
      <c r="Q99" s="55">
        <v>0</v>
      </c>
      <c r="R99" s="55">
        <v>0</v>
      </c>
      <c r="S99" s="55">
        <v>0</v>
      </c>
      <c r="T99" s="55">
        <v>7</v>
      </c>
      <c r="U99" s="55">
        <v>7</v>
      </c>
      <c r="V99" s="55">
        <v>7</v>
      </c>
      <c r="W99" s="55">
        <v>8</v>
      </c>
      <c r="X99" s="55">
        <v>8</v>
      </c>
      <c r="Y99" s="55">
        <v>7</v>
      </c>
      <c r="Z99" s="55">
        <v>7</v>
      </c>
      <c r="AA99" s="55">
        <v>1</v>
      </c>
      <c r="AB99" s="55">
        <v>0</v>
      </c>
      <c r="AC99" s="55">
        <v>1</v>
      </c>
      <c r="AD99" s="55">
        <v>0</v>
      </c>
      <c r="AE99" s="55">
        <v>0</v>
      </c>
      <c r="AF99" s="55">
        <v>0</v>
      </c>
      <c r="AG99" s="54" t="s">
        <v>73</v>
      </c>
      <c r="AH99" s="54" t="s">
        <v>74</v>
      </c>
      <c r="AI99" s="54" t="s">
        <v>75</v>
      </c>
      <c r="AJ99" s="54" t="s">
        <v>75</v>
      </c>
      <c r="AK99" s="54" t="s">
        <v>75</v>
      </c>
      <c r="AL99" s="54" t="s">
        <v>74</v>
      </c>
      <c r="AM99" s="54" t="s">
        <v>75</v>
      </c>
      <c r="AN99" s="55">
        <v>8</v>
      </c>
      <c r="AO99" s="55">
        <v>8</v>
      </c>
      <c r="AP99" s="55">
        <v>8</v>
      </c>
      <c r="AQ99" s="55">
        <v>8</v>
      </c>
      <c r="AR99" s="55">
        <v>8</v>
      </c>
      <c r="AS99" s="55">
        <v>8</v>
      </c>
      <c r="AT99" s="55">
        <v>8</v>
      </c>
      <c r="AU99" s="55">
        <v>1</v>
      </c>
      <c r="AV99" s="55">
        <v>1</v>
      </c>
      <c r="AW99" s="55">
        <v>0</v>
      </c>
      <c r="AX99" s="55">
        <v>0</v>
      </c>
      <c r="AY99" s="55">
        <v>0</v>
      </c>
      <c r="AZ99" s="55">
        <v>0</v>
      </c>
      <c r="BA99" s="55">
        <v>0</v>
      </c>
      <c r="BB99" s="54" t="s">
        <v>85</v>
      </c>
      <c r="BD99" s="55"/>
      <c r="BE99" s="56"/>
      <c r="BF99" s="56"/>
      <c r="BG99" s="56"/>
      <c r="BH99" s="56"/>
      <c r="BI99" s="56"/>
      <c r="BJ99" s="56"/>
      <c r="BO99" s="57"/>
      <c r="BP99" s="55"/>
    </row>
    <row r="100" spans="1:68">
      <c r="A100" s="54" t="s">
        <v>179</v>
      </c>
      <c r="B100" s="55">
        <v>28</v>
      </c>
      <c r="C100" s="54" t="s">
        <v>180</v>
      </c>
      <c r="D100" s="55">
        <v>28003</v>
      </c>
      <c r="E100" s="54" t="s">
        <v>3</v>
      </c>
      <c r="F100" s="54" t="s">
        <v>9</v>
      </c>
      <c r="G100" s="54" t="s">
        <v>15</v>
      </c>
      <c r="H100" s="54" t="s">
        <v>24</v>
      </c>
      <c r="I100" s="55">
        <v>1</v>
      </c>
      <c r="J100" s="54" t="s">
        <v>39</v>
      </c>
      <c r="K100" s="55">
        <v>0</v>
      </c>
      <c r="L100" s="55">
        <v>1</v>
      </c>
      <c r="M100" s="55">
        <v>0</v>
      </c>
      <c r="N100" s="55">
        <v>0</v>
      </c>
      <c r="O100" s="55">
        <v>1</v>
      </c>
      <c r="P100" s="55">
        <v>0</v>
      </c>
      <c r="Q100" s="55">
        <v>0</v>
      </c>
      <c r="R100" s="55">
        <v>0</v>
      </c>
      <c r="S100" s="55">
        <v>0</v>
      </c>
      <c r="T100" s="55">
        <v>9</v>
      </c>
      <c r="U100" s="55">
        <v>5</v>
      </c>
      <c r="V100" s="55">
        <v>10</v>
      </c>
      <c r="W100" s="55">
        <v>10</v>
      </c>
      <c r="X100" s="55">
        <v>10</v>
      </c>
      <c r="Y100" s="55">
        <v>10</v>
      </c>
      <c r="Z100" s="55">
        <v>10</v>
      </c>
      <c r="AA100" s="55">
        <v>1</v>
      </c>
      <c r="AB100" s="55">
        <v>1</v>
      </c>
      <c r="AC100" s="55">
        <v>0</v>
      </c>
      <c r="AD100" s="55">
        <v>0</v>
      </c>
      <c r="AE100" s="55">
        <v>0</v>
      </c>
      <c r="AF100" s="55">
        <v>0</v>
      </c>
      <c r="AG100" s="54" t="s">
        <v>72</v>
      </c>
      <c r="AH100" s="54" t="s">
        <v>75</v>
      </c>
      <c r="AI100" s="54" t="s">
        <v>75</v>
      </c>
      <c r="AJ100" s="54" t="s">
        <v>75</v>
      </c>
      <c r="AK100" s="54" t="s">
        <v>75</v>
      </c>
      <c r="AL100" s="54" t="s">
        <v>75</v>
      </c>
      <c r="AM100" s="54" t="s">
        <v>75</v>
      </c>
      <c r="AN100" s="55">
        <v>10</v>
      </c>
      <c r="AO100" s="55">
        <v>0</v>
      </c>
      <c r="AP100" s="55">
        <v>0</v>
      </c>
      <c r="AQ100" s="55">
        <v>0</v>
      </c>
      <c r="AR100" s="55">
        <v>0</v>
      </c>
      <c r="AS100" s="55">
        <v>0</v>
      </c>
      <c r="AT100" s="55">
        <v>0</v>
      </c>
      <c r="AU100" s="55">
        <v>1</v>
      </c>
      <c r="AV100" s="55">
        <v>1</v>
      </c>
      <c r="AW100" s="55">
        <v>0</v>
      </c>
      <c r="AX100" s="55">
        <v>0</v>
      </c>
      <c r="AY100" s="55">
        <v>0</v>
      </c>
      <c r="AZ100" s="55">
        <v>0</v>
      </c>
      <c r="BA100" s="55">
        <v>0</v>
      </c>
      <c r="BB100" s="54" t="s">
        <v>181</v>
      </c>
      <c r="BD100" s="55"/>
      <c r="BE100" s="56"/>
      <c r="BF100" s="56"/>
      <c r="BG100" s="56"/>
      <c r="BH100" s="56"/>
      <c r="BI100" s="56"/>
      <c r="BJ100" s="56"/>
      <c r="BO100" s="57"/>
      <c r="BP100" s="55"/>
    </row>
    <row r="101" spans="1:68">
      <c r="A101" s="54" t="s">
        <v>179</v>
      </c>
      <c r="B101" s="55">
        <v>28</v>
      </c>
      <c r="C101" s="54" t="s">
        <v>180</v>
      </c>
      <c r="D101" s="55">
        <v>28004</v>
      </c>
      <c r="E101" s="54" t="s">
        <v>3</v>
      </c>
      <c r="F101" s="54" t="s">
        <v>9</v>
      </c>
      <c r="G101" s="54" t="s">
        <v>15</v>
      </c>
      <c r="H101" s="54" t="s">
        <v>24</v>
      </c>
      <c r="I101" s="55">
        <v>1</v>
      </c>
      <c r="J101" s="54" t="s">
        <v>38</v>
      </c>
      <c r="K101" s="55">
        <v>0</v>
      </c>
      <c r="L101" s="55">
        <v>1</v>
      </c>
      <c r="M101" s="55">
        <v>0</v>
      </c>
      <c r="N101" s="55">
        <v>0</v>
      </c>
      <c r="O101" s="55">
        <v>0</v>
      </c>
      <c r="P101" s="55">
        <v>0</v>
      </c>
      <c r="Q101" s="55">
        <v>0</v>
      </c>
      <c r="R101" s="55">
        <v>0</v>
      </c>
      <c r="S101" s="55">
        <v>0</v>
      </c>
      <c r="T101" s="55">
        <v>7</v>
      </c>
      <c r="U101" s="55">
        <v>5</v>
      </c>
      <c r="V101" s="55">
        <v>7</v>
      </c>
      <c r="W101" s="55">
        <v>7</v>
      </c>
      <c r="X101" s="55">
        <v>6</v>
      </c>
      <c r="Y101" s="55">
        <v>6</v>
      </c>
      <c r="Z101" s="55">
        <v>6</v>
      </c>
      <c r="AA101" s="55">
        <v>1</v>
      </c>
      <c r="AB101" s="55">
        <v>1</v>
      </c>
      <c r="AC101" s="55">
        <v>0</v>
      </c>
      <c r="AD101" s="55">
        <v>0</v>
      </c>
      <c r="AE101" s="55">
        <v>0</v>
      </c>
      <c r="AF101" s="55">
        <v>0</v>
      </c>
      <c r="AG101" s="54" t="s">
        <v>73</v>
      </c>
      <c r="AH101" s="54" t="s">
        <v>75</v>
      </c>
      <c r="AI101" s="54" t="s">
        <v>75</v>
      </c>
      <c r="AJ101" s="54" t="s">
        <v>75</v>
      </c>
      <c r="AK101" s="54" t="s">
        <v>75</v>
      </c>
      <c r="AL101" s="54" t="s">
        <v>75</v>
      </c>
      <c r="AM101" s="54" t="s">
        <v>75</v>
      </c>
      <c r="AN101" s="55">
        <v>7</v>
      </c>
      <c r="AO101" s="55">
        <v>0</v>
      </c>
      <c r="AP101" s="55">
        <v>0</v>
      </c>
      <c r="AQ101" s="55">
        <v>0</v>
      </c>
      <c r="AR101" s="55">
        <v>0</v>
      </c>
      <c r="AS101" s="55">
        <v>0</v>
      </c>
      <c r="AT101" s="55">
        <v>0</v>
      </c>
      <c r="AU101" s="55">
        <v>1</v>
      </c>
      <c r="AV101" s="55">
        <v>0</v>
      </c>
      <c r="AW101" s="55">
        <v>0</v>
      </c>
      <c r="AX101" s="55">
        <v>0</v>
      </c>
      <c r="AY101" s="55">
        <v>0</v>
      </c>
      <c r="AZ101" s="55">
        <v>0</v>
      </c>
      <c r="BA101" s="55">
        <v>0</v>
      </c>
      <c r="BB101" s="54" t="s">
        <v>181</v>
      </c>
      <c r="BD101" s="55"/>
      <c r="BE101" s="56"/>
      <c r="BF101" s="56"/>
      <c r="BG101" s="56"/>
      <c r="BH101" s="56"/>
      <c r="BI101" s="56"/>
      <c r="BJ101" s="56"/>
      <c r="BO101" s="57"/>
      <c r="BP101" s="55"/>
    </row>
    <row r="102" spans="1:68">
      <c r="A102" s="54" t="s">
        <v>179</v>
      </c>
      <c r="B102" s="55">
        <v>28</v>
      </c>
      <c r="C102" s="54" t="s">
        <v>180</v>
      </c>
      <c r="D102" s="55">
        <v>28007</v>
      </c>
      <c r="E102" s="54" t="s">
        <v>3</v>
      </c>
      <c r="F102" s="54" t="s">
        <v>9</v>
      </c>
      <c r="G102" s="54" t="s">
        <v>19</v>
      </c>
      <c r="H102" s="54" t="s">
        <v>23</v>
      </c>
      <c r="I102" s="55">
        <v>0</v>
      </c>
      <c r="J102" s="54" t="s">
        <v>39</v>
      </c>
      <c r="K102" s="55">
        <v>0</v>
      </c>
      <c r="L102" s="55">
        <v>1</v>
      </c>
      <c r="M102" s="55">
        <v>0</v>
      </c>
      <c r="N102" s="55">
        <v>0</v>
      </c>
      <c r="O102" s="55">
        <v>0</v>
      </c>
      <c r="P102" s="55">
        <v>0</v>
      </c>
      <c r="Q102" s="55">
        <v>0</v>
      </c>
      <c r="R102" s="55">
        <v>0</v>
      </c>
      <c r="S102" s="55">
        <v>0</v>
      </c>
      <c r="T102" s="55">
        <v>8</v>
      </c>
      <c r="U102" s="55">
        <v>7</v>
      </c>
      <c r="V102" s="55">
        <v>9</v>
      </c>
      <c r="W102" s="55">
        <v>9</v>
      </c>
      <c r="X102" s="55">
        <v>9</v>
      </c>
      <c r="Y102" s="55">
        <v>9</v>
      </c>
      <c r="Z102" s="55">
        <v>6</v>
      </c>
      <c r="AA102" s="55">
        <v>1</v>
      </c>
      <c r="AB102" s="55">
        <v>0</v>
      </c>
      <c r="AC102" s="55">
        <v>0</v>
      </c>
      <c r="AD102" s="55">
        <v>0</v>
      </c>
      <c r="AE102" s="55">
        <v>0</v>
      </c>
      <c r="AF102" s="55">
        <v>1</v>
      </c>
      <c r="AG102" s="54" t="s">
        <v>75</v>
      </c>
      <c r="AH102" s="54" t="s">
        <v>73</v>
      </c>
      <c r="AI102" s="54" t="s">
        <v>73</v>
      </c>
      <c r="AJ102" s="54" t="s">
        <v>75</v>
      </c>
      <c r="AK102" s="54" t="s">
        <v>75</v>
      </c>
      <c r="AL102" s="54" t="s">
        <v>75</v>
      </c>
      <c r="AM102" s="54" t="s">
        <v>75</v>
      </c>
      <c r="AN102" s="55">
        <v>0</v>
      </c>
      <c r="AO102" s="55">
        <v>5</v>
      </c>
      <c r="AP102" s="55">
        <v>9</v>
      </c>
      <c r="AQ102" s="55">
        <v>0</v>
      </c>
      <c r="AR102" s="55">
        <v>0</v>
      </c>
      <c r="AS102" s="55">
        <v>0</v>
      </c>
      <c r="AT102" s="55">
        <v>0</v>
      </c>
      <c r="AU102" s="55">
        <v>1</v>
      </c>
      <c r="AV102" s="55">
        <v>0</v>
      </c>
      <c r="AW102" s="55">
        <v>0</v>
      </c>
      <c r="AX102" s="55">
        <v>1</v>
      </c>
      <c r="AY102" s="55">
        <v>0</v>
      </c>
      <c r="AZ102" s="55">
        <v>0</v>
      </c>
      <c r="BA102" s="55">
        <v>0</v>
      </c>
      <c r="BB102" s="55">
        <v>0</v>
      </c>
      <c r="BD102" s="55"/>
      <c r="BE102" s="56"/>
      <c r="BF102" s="56"/>
      <c r="BG102" s="56"/>
      <c r="BH102" s="56"/>
      <c r="BI102" s="56"/>
      <c r="BJ102" s="56"/>
      <c r="BO102" s="57"/>
      <c r="BP102" s="55"/>
    </row>
    <row r="103" spans="1:68">
      <c r="A103" s="54" t="s">
        <v>179</v>
      </c>
      <c r="B103" s="55">
        <v>28</v>
      </c>
      <c r="C103" s="54" t="s">
        <v>180</v>
      </c>
      <c r="D103" s="55">
        <v>28010</v>
      </c>
      <c r="E103" s="54" t="s">
        <v>3</v>
      </c>
      <c r="F103" s="54" t="s">
        <v>9</v>
      </c>
      <c r="G103" s="54" t="s">
        <v>14</v>
      </c>
      <c r="H103" s="54" t="s">
        <v>24</v>
      </c>
      <c r="I103" s="55">
        <v>3</v>
      </c>
      <c r="J103" s="54" t="s">
        <v>38</v>
      </c>
      <c r="K103" s="55">
        <v>0</v>
      </c>
      <c r="L103" s="55">
        <v>1</v>
      </c>
      <c r="M103" s="55">
        <v>0</v>
      </c>
      <c r="N103" s="55">
        <v>0</v>
      </c>
      <c r="O103" s="55">
        <v>0</v>
      </c>
      <c r="P103" s="55">
        <v>0</v>
      </c>
      <c r="Q103" s="55">
        <v>0</v>
      </c>
      <c r="R103" s="55">
        <v>0</v>
      </c>
      <c r="S103" s="55">
        <v>0</v>
      </c>
      <c r="T103" s="55">
        <v>7</v>
      </c>
      <c r="U103" s="55">
        <v>6</v>
      </c>
      <c r="V103" s="55">
        <v>8</v>
      </c>
      <c r="W103" s="55">
        <v>9</v>
      </c>
      <c r="X103" s="55">
        <v>9</v>
      </c>
      <c r="Y103" s="55">
        <v>9</v>
      </c>
      <c r="Z103" s="55">
        <v>0</v>
      </c>
      <c r="AA103" s="55">
        <v>1</v>
      </c>
      <c r="AB103" s="55">
        <v>0</v>
      </c>
      <c r="AC103" s="55">
        <v>0</v>
      </c>
      <c r="AD103" s="55">
        <v>0</v>
      </c>
      <c r="AE103" s="55">
        <v>0</v>
      </c>
      <c r="AF103" s="55">
        <v>1</v>
      </c>
      <c r="AG103" s="54" t="s">
        <v>74</v>
      </c>
      <c r="AH103" s="54" t="s">
        <v>75</v>
      </c>
      <c r="AI103" s="54" t="s">
        <v>75</v>
      </c>
      <c r="AJ103" s="54" t="s">
        <v>75</v>
      </c>
      <c r="AK103" s="54" t="s">
        <v>75</v>
      </c>
      <c r="AL103" s="54" t="s">
        <v>75</v>
      </c>
      <c r="AM103" s="54" t="s">
        <v>75</v>
      </c>
      <c r="AN103" s="55">
        <v>6</v>
      </c>
      <c r="AO103" s="55">
        <v>0</v>
      </c>
      <c r="AP103" s="55">
        <v>0</v>
      </c>
      <c r="AQ103" s="55">
        <v>0</v>
      </c>
      <c r="AR103" s="55">
        <v>0</v>
      </c>
      <c r="AS103" s="55">
        <v>0</v>
      </c>
      <c r="AT103" s="55">
        <v>0</v>
      </c>
      <c r="AU103" s="55">
        <v>1</v>
      </c>
      <c r="AV103" s="55">
        <v>0</v>
      </c>
      <c r="AW103" s="55">
        <v>1</v>
      </c>
      <c r="AX103" s="55">
        <v>0</v>
      </c>
      <c r="AY103" s="55">
        <v>0</v>
      </c>
      <c r="AZ103" s="55">
        <v>0</v>
      </c>
      <c r="BA103" s="55">
        <v>0</v>
      </c>
      <c r="BB103" s="55">
        <v>0</v>
      </c>
      <c r="BD103" s="55"/>
      <c r="BE103" s="56"/>
      <c r="BF103" s="56"/>
      <c r="BG103" s="56"/>
      <c r="BH103" s="56"/>
      <c r="BI103" s="56"/>
      <c r="BJ103" s="56"/>
      <c r="BO103" s="57"/>
      <c r="BP103" s="55"/>
    </row>
    <row r="104" spans="1:68">
      <c r="A104" s="54" t="s">
        <v>179</v>
      </c>
      <c r="B104" s="55">
        <v>28</v>
      </c>
      <c r="C104" s="54" t="s">
        <v>180</v>
      </c>
      <c r="D104" s="55">
        <v>28008</v>
      </c>
      <c r="E104" s="54" t="s">
        <v>3</v>
      </c>
      <c r="F104" s="54" t="s">
        <v>9</v>
      </c>
      <c r="G104" s="54" t="s">
        <v>19</v>
      </c>
      <c r="H104" s="55">
        <v>0</v>
      </c>
      <c r="I104" s="55">
        <v>4</v>
      </c>
      <c r="J104" s="54" t="s">
        <v>36</v>
      </c>
      <c r="K104" s="55">
        <v>0</v>
      </c>
      <c r="L104" s="55">
        <v>1</v>
      </c>
      <c r="M104" s="55">
        <v>0</v>
      </c>
      <c r="N104" s="55">
        <v>0</v>
      </c>
      <c r="O104" s="55">
        <v>0</v>
      </c>
      <c r="P104" s="55">
        <v>0</v>
      </c>
      <c r="Q104" s="55">
        <v>0</v>
      </c>
      <c r="R104" s="55">
        <v>0</v>
      </c>
      <c r="S104" s="55">
        <v>0</v>
      </c>
      <c r="T104" s="55">
        <v>8</v>
      </c>
      <c r="U104" s="55">
        <v>8</v>
      </c>
      <c r="V104" s="55">
        <v>8</v>
      </c>
      <c r="W104" s="55">
        <v>10</v>
      </c>
      <c r="X104" s="55">
        <v>9</v>
      </c>
      <c r="Y104" s="55">
        <v>7</v>
      </c>
      <c r="Z104" s="55">
        <v>6</v>
      </c>
      <c r="AA104" s="55">
        <v>1</v>
      </c>
      <c r="AB104" s="55">
        <v>0</v>
      </c>
      <c r="AC104" s="55">
        <v>0</v>
      </c>
      <c r="AD104" s="55">
        <v>0</v>
      </c>
      <c r="AE104" s="55">
        <v>0</v>
      </c>
      <c r="AF104" s="55">
        <v>1</v>
      </c>
      <c r="AG104" s="54" t="s">
        <v>72</v>
      </c>
      <c r="AH104" s="54" t="s">
        <v>74</v>
      </c>
      <c r="AI104" s="54" t="s">
        <v>75</v>
      </c>
      <c r="AJ104" s="54" t="s">
        <v>75</v>
      </c>
      <c r="AK104" s="54" t="s">
        <v>75</v>
      </c>
      <c r="AL104" s="54" t="s">
        <v>75</v>
      </c>
      <c r="AM104" s="54" t="s">
        <v>75</v>
      </c>
      <c r="AN104" s="55">
        <v>7</v>
      </c>
      <c r="AO104" s="55">
        <v>7</v>
      </c>
      <c r="AP104" s="55">
        <v>0</v>
      </c>
      <c r="AQ104" s="55">
        <v>0</v>
      </c>
      <c r="AR104" s="55">
        <v>0</v>
      </c>
      <c r="AS104" s="55">
        <v>0</v>
      </c>
      <c r="AT104" s="55">
        <v>0</v>
      </c>
      <c r="AU104" s="55">
        <v>1</v>
      </c>
      <c r="AV104" s="55">
        <v>1</v>
      </c>
      <c r="AW104" s="55">
        <v>0</v>
      </c>
      <c r="AX104" s="55">
        <v>0</v>
      </c>
      <c r="AY104" s="55">
        <v>0</v>
      </c>
      <c r="AZ104" s="55">
        <v>0</v>
      </c>
      <c r="BA104" s="55">
        <v>0</v>
      </c>
      <c r="BB104" s="55">
        <v>0</v>
      </c>
      <c r="BD104" s="55"/>
      <c r="BE104" s="56"/>
      <c r="BF104" s="56"/>
      <c r="BG104" s="56"/>
      <c r="BH104" s="56"/>
      <c r="BI104" s="56"/>
      <c r="BJ104" s="56"/>
      <c r="BO104" s="57"/>
      <c r="BP104" s="55"/>
    </row>
    <row r="105" spans="1:68">
      <c r="A105" s="54" t="s">
        <v>179</v>
      </c>
      <c r="B105" s="55">
        <v>28</v>
      </c>
      <c r="C105" s="54" t="s">
        <v>180</v>
      </c>
      <c r="D105" s="55">
        <v>28013</v>
      </c>
      <c r="E105" s="54" t="s">
        <v>3</v>
      </c>
      <c r="F105" s="54" t="s">
        <v>9</v>
      </c>
      <c r="G105" s="54" t="s">
        <v>19</v>
      </c>
      <c r="H105" s="54" t="s">
        <v>22</v>
      </c>
      <c r="I105" s="55">
        <v>1</v>
      </c>
      <c r="J105" s="54" t="s">
        <v>36</v>
      </c>
      <c r="K105" s="55">
        <v>0</v>
      </c>
      <c r="L105" s="55">
        <v>1</v>
      </c>
      <c r="M105" s="55">
        <v>0</v>
      </c>
      <c r="N105" s="55">
        <v>0</v>
      </c>
      <c r="O105" s="55">
        <v>0</v>
      </c>
      <c r="P105" s="55">
        <v>0</v>
      </c>
      <c r="Q105" s="55">
        <v>0</v>
      </c>
      <c r="R105" s="55">
        <v>0</v>
      </c>
      <c r="S105" s="55">
        <v>0</v>
      </c>
      <c r="T105" s="55">
        <v>8</v>
      </c>
      <c r="U105" s="55">
        <v>8</v>
      </c>
      <c r="V105" s="55">
        <v>10</v>
      </c>
      <c r="W105" s="55">
        <v>10</v>
      </c>
      <c r="X105" s="55">
        <v>10</v>
      </c>
      <c r="Y105" s="55">
        <v>8</v>
      </c>
      <c r="Z105" s="55">
        <v>9</v>
      </c>
      <c r="AA105" s="55">
        <v>0</v>
      </c>
      <c r="AB105" s="55">
        <v>0</v>
      </c>
      <c r="AC105" s="55">
        <v>0</v>
      </c>
      <c r="AD105" s="55">
        <v>1</v>
      </c>
      <c r="AE105" s="55">
        <v>1</v>
      </c>
      <c r="AF105" s="55">
        <v>0</v>
      </c>
      <c r="AG105" s="54" t="s">
        <v>72</v>
      </c>
      <c r="AH105" s="54" t="s">
        <v>75</v>
      </c>
      <c r="AI105" s="54" t="s">
        <v>75</v>
      </c>
      <c r="AJ105" s="54" t="s">
        <v>75</v>
      </c>
      <c r="AK105" s="54" t="s">
        <v>75</v>
      </c>
      <c r="AL105" s="54" t="s">
        <v>75</v>
      </c>
      <c r="AM105" s="54" t="s">
        <v>75</v>
      </c>
      <c r="AN105" s="55">
        <v>10</v>
      </c>
      <c r="AO105" s="55">
        <v>0</v>
      </c>
      <c r="AP105" s="55">
        <v>0</v>
      </c>
      <c r="AQ105" s="55">
        <v>0</v>
      </c>
      <c r="AR105" s="55">
        <v>0</v>
      </c>
      <c r="AS105" s="55">
        <v>0</v>
      </c>
      <c r="AT105" s="55">
        <v>0</v>
      </c>
      <c r="AU105" s="55">
        <v>1</v>
      </c>
      <c r="AV105" s="55">
        <v>1</v>
      </c>
      <c r="AW105" s="55">
        <v>0</v>
      </c>
      <c r="AX105" s="55">
        <v>0</v>
      </c>
      <c r="AY105" s="55">
        <v>0</v>
      </c>
      <c r="AZ105" s="55">
        <v>0</v>
      </c>
      <c r="BA105" s="55">
        <v>0</v>
      </c>
      <c r="BB105" s="54" t="s">
        <v>88</v>
      </c>
      <c r="BD105" s="55"/>
      <c r="BE105" s="56"/>
      <c r="BF105" s="56"/>
      <c r="BG105" s="56"/>
      <c r="BH105" s="56"/>
      <c r="BI105" s="56"/>
      <c r="BJ105" s="56"/>
      <c r="BO105" s="57"/>
      <c r="BP105" s="55"/>
    </row>
    <row r="106" spans="1:68">
      <c r="A106" s="54" t="s">
        <v>179</v>
      </c>
      <c r="B106" s="55">
        <v>28</v>
      </c>
      <c r="C106" s="54" t="s">
        <v>180</v>
      </c>
      <c r="D106" s="55">
        <v>28014</v>
      </c>
      <c r="E106" s="54" t="s">
        <v>3</v>
      </c>
      <c r="F106" s="54" t="s">
        <v>9</v>
      </c>
      <c r="G106" s="54" t="s">
        <v>19</v>
      </c>
      <c r="H106" s="54" t="s">
        <v>22</v>
      </c>
      <c r="I106" s="55">
        <v>1</v>
      </c>
      <c r="J106" s="54" t="s">
        <v>36</v>
      </c>
      <c r="K106" s="55">
        <v>0</v>
      </c>
      <c r="L106" s="55">
        <v>1</v>
      </c>
      <c r="M106" s="55">
        <v>0</v>
      </c>
      <c r="N106" s="55">
        <v>0</v>
      </c>
      <c r="O106" s="55">
        <v>0</v>
      </c>
      <c r="P106" s="55">
        <v>0</v>
      </c>
      <c r="Q106" s="55">
        <v>0</v>
      </c>
      <c r="R106" s="55">
        <v>0</v>
      </c>
      <c r="S106" s="55">
        <v>0</v>
      </c>
      <c r="T106" s="55">
        <v>8</v>
      </c>
      <c r="U106" s="55">
        <v>9</v>
      </c>
      <c r="V106" s="55">
        <v>9</v>
      </c>
      <c r="W106" s="55">
        <v>9</v>
      </c>
      <c r="X106" s="55">
        <v>9</v>
      </c>
      <c r="Y106" s="55">
        <v>9</v>
      </c>
      <c r="Z106" s="55">
        <v>9</v>
      </c>
      <c r="AA106" s="55">
        <v>0</v>
      </c>
      <c r="AB106" s="55">
        <v>1</v>
      </c>
      <c r="AC106" s="55">
        <v>0</v>
      </c>
      <c r="AD106" s="55">
        <v>0</v>
      </c>
      <c r="AE106" s="55">
        <v>1</v>
      </c>
      <c r="AF106" s="55">
        <v>0</v>
      </c>
      <c r="AG106" s="54" t="s">
        <v>72</v>
      </c>
      <c r="AH106" s="54" t="s">
        <v>75</v>
      </c>
      <c r="AI106" s="54" t="s">
        <v>75</v>
      </c>
      <c r="AJ106" s="54" t="s">
        <v>75</v>
      </c>
      <c r="AK106" s="54" t="s">
        <v>75</v>
      </c>
      <c r="AL106" s="54" t="s">
        <v>75</v>
      </c>
      <c r="AM106" s="54" t="s">
        <v>75</v>
      </c>
      <c r="AN106" s="55">
        <v>10</v>
      </c>
      <c r="AO106" s="55">
        <v>0</v>
      </c>
      <c r="AP106" s="55">
        <v>0</v>
      </c>
      <c r="AQ106" s="55">
        <v>0</v>
      </c>
      <c r="AR106" s="55">
        <v>0</v>
      </c>
      <c r="AS106" s="55">
        <v>0</v>
      </c>
      <c r="AT106" s="55">
        <v>0</v>
      </c>
      <c r="AU106" s="55">
        <v>1</v>
      </c>
      <c r="AV106" s="55">
        <v>0</v>
      </c>
      <c r="AW106" s="55">
        <v>1</v>
      </c>
      <c r="AX106" s="55">
        <v>0</v>
      </c>
      <c r="AY106" s="55">
        <v>0</v>
      </c>
      <c r="AZ106" s="55">
        <v>0</v>
      </c>
      <c r="BA106" s="55">
        <v>0</v>
      </c>
      <c r="BB106" s="54" t="s">
        <v>85</v>
      </c>
      <c r="BD106" s="55"/>
      <c r="BE106" s="56"/>
      <c r="BF106" s="56"/>
      <c r="BG106" s="56"/>
      <c r="BH106" s="56"/>
      <c r="BI106" s="56"/>
      <c r="BJ106" s="56"/>
      <c r="BO106" s="57"/>
      <c r="BP106" s="55"/>
    </row>
    <row r="107" spans="1:68">
      <c r="A107" s="54" t="s">
        <v>179</v>
      </c>
      <c r="B107" s="55">
        <v>28</v>
      </c>
      <c r="C107" s="54" t="s">
        <v>180</v>
      </c>
      <c r="D107" s="55">
        <v>998076</v>
      </c>
      <c r="E107" s="54" t="s">
        <v>3</v>
      </c>
      <c r="F107" s="55">
        <v>0</v>
      </c>
      <c r="G107" s="54" t="s">
        <v>13</v>
      </c>
      <c r="H107" s="54" t="s">
        <v>24</v>
      </c>
      <c r="I107" s="55">
        <v>6</v>
      </c>
      <c r="J107" s="54" t="s">
        <v>36</v>
      </c>
      <c r="K107" s="55">
        <v>0</v>
      </c>
      <c r="L107" s="55">
        <v>1</v>
      </c>
      <c r="M107" s="55">
        <v>0</v>
      </c>
      <c r="N107" s="55">
        <v>0</v>
      </c>
      <c r="O107" s="55">
        <v>0</v>
      </c>
      <c r="P107" s="55">
        <v>0</v>
      </c>
      <c r="Q107" s="55">
        <v>0</v>
      </c>
      <c r="R107" s="55">
        <v>0</v>
      </c>
      <c r="S107" s="55">
        <v>0</v>
      </c>
      <c r="T107" s="55">
        <v>7</v>
      </c>
      <c r="U107" s="55">
        <v>7</v>
      </c>
      <c r="V107" s="55">
        <v>5</v>
      </c>
      <c r="W107" s="55">
        <v>7</v>
      </c>
      <c r="X107" s="55">
        <v>7</v>
      </c>
      <c r="Y107" s="55">
        <v>6</v>
      </c>
      <c r="Z107" s="55">
        <v>5</v>
      </c>
      <c r="AA107" s="55">
        <v>1</v>
      </c>
      <c r="AB107" s="55">
        <v>0</v>
      </c>
      <c r="AC107" s="55">
        <v>0</v>
      </c>
      <c r="AD107" s="55">
        <v>1</v>
      </c>
      <c r="AE107" s="55">
        <v>0</v>
      </c>
      <c r="AF107" s="55">
        <v>0</v>
      </c>
      <c r="AG107" s="54" t="s">
        <v>72</v>
      </c>
      <c r="AH107" s="54" t="s">
        <v>74</v>
      </c>
      <c r="AI107" s="55">
        <v>0</v>
      </c>
      <c r="AJ107" s="55">
        <v>0</v>
      </c>
      <c r="AK107" s="55">
        <v>0</v>
      </c>
      <c r="AL107" s="55">
        <v>0</v>
      </c>
      <c r="AM107" s="55">
        <v>0</v>
      </c>
      <c r="AN107" s="55">
        <v>8</v>
      </c>
      <c r="AO107" s="55">
        <v>7</v>
      </c>
      <c r="AP107" s="55">
        <v>0</v>
      </c>
      <c r="AQ107" s="55">
        <v>0</v>
      </c>
      <c r="AR107" s="55">
        <v>0</v>
      </c>
      <c r="AS107" s="55">
        <v>0</v>
      </c>
      <c r="AT107" s="55">
        <v>0</v>
      </c>
      <c r="AU107" s="55">
        <v>1</v>
      </c>
      <c r="AV107" s="55">
        <v>1</v>
      </c>
      <c r="AW107" s="55">
        <v>0</v>
      </c>
      <c r="AX107" s="55">
        <v>0</v>
      </c>
      <c r="AY107" s="55">
        <v>0</v>
      </c>
      <c r="AZ107" s="55">
        <v>0</v>
      </c>
      <c r="BA107" s="55">
        <v>0</v>
      </c>
      <c r="BB107" s="55">
        <v>0</v>
      </c>
      <c r="BD107" s="55"/>
      <c r="BE107" s="56"/>
      <c r="BF107" s="56"/>
      <c r="BG107" s="56"/>
      <c r="BH107" s="56"/>
      <c r="BI107" s="56"/>
      <c r="BJ107" s="56"/>
      <c r="BO107" s="57"/>
      <c r="BP107" s="55"/>
    </row>
    <row r="108" spans="1:68">
      <c r="A108" s="54" t="s">
        <v>179</v>
      </c>
      <c r="B108" s="55">
        <v>28</v>
      </c>
      <c r="C108" s="54" t="s">
        <v>180</v>
      </c>
      <c r="D108" s="55">
        <v>999898</v>
      </c>
      <c r="E108" s="54" t="s">
        <v>3</v>
      </c>
      <c r="F108" s="54" t="s">
        <v>9</v>
      </c>
      <c r="G108" s="54" t="s">
        <v>18</v>
      </c>
      <c r="H108" s="54" t="s">
        <v>22</v>
      </c>
      <c r="I108" s="55">
        <v>3</v>
      </c>
      <c r="J108" s="54" t="s">
        <v>38</v>
      </c>
      <c r="K108" s="55">
        <v>1</v>
      </c>
      <c r="L108" s="55">
        <v>0</v>
      </c>
      <c r="M108" s="55">
        <v>0</v>
      </c>
      <c r="N108" s="55">
        <v>0</v>
      </c>
      <c r="O108" s="55">
        <v>0</v>
      </c>
      <c r="P108" s="55">
        <v>0</v>
      </c>
      <c r="Q108" s="55">
        <v>0</v>
      </c>
      <c r="R108" s="55">
        <v>0</v>
      </c>
      <c r="S108" s="55">
        <v>0</v>
      </c>
      <c r="T108" s="55">
        <v>9</v>
      </c>
      <c r="U108" s="55">
        <v>7</v>
      </c>
      <c r="V108" s="55">
        <v>7</v>
      </c>
      <c r="W108" s="55">
        <v>8</v>
      </c>
      <c r="X108" s="55">
        <v>8</v>
      </c>
      <c r="Y108" s="55">
        <v>8</v>
      </c>
      <c r="Z108" s="55">
        <v>8</v>
      </c>
      <c r="AA108" s="55">
        <v>1</v>
      </c>
      <c r="AB108" s="55">
        <v>0</v>
      </c>
      <c r="AC108" s="55">
        <v>0</v>
      </c>
      <c r="AD108" s="55">
        <v>0</v>
      </c>
      <c r="AE108" s="55">
        <v>0</v>
      </c>
      <c r="AF108" s="55">
        <v>1</v>
      </c>
      <c r="AG108" s="54" t="s">
        <v>74</v>
      </c>
      <c r="AH108" s="54" t="s">
        <v>75</v>
      </c>
      <c r="AI108" s="54" t="s">
        <v>75</v>
      </c>
      <c r="AJ108" s="54" t="s">
        <v>75</v>
      </c>
      <c r="AK108" s="55">
        <v>0</v>
      </c>
      <c r="AL108" s="54" t="s">
        <v>74</v>
      </c>
      <c r="AM108" s="54" t="s">
        <v>74</v>
      </c>
      <c r="AN108" s="55">
        <v>8</v>
      </c>
      <c r="AO108" s="55">
        <v>0</v>
      </c>
      <c r="AP108" s="55">
        <v>0</v>
      </c>
      <c r="AQ108" s="55">
        <v>0</v>
      </c>
      <c r="AR108" s="55">
        <v>0</v>
      </c>
      <c r="AS108" s="55">
        <v>8</v>
      </c>
      <c r="AT108" s="55">
        <v>8</v>
      </c>
      <c r="AU108" s="55">
        <v>1</v>
      </c>
      <c r="AV108" s="55">
        <v>0</v>
      </c>
      <c r="AW108" s="55">
        <v>1</v>
      </c>
      <c r="AX108" s="55">
        <v>0</v>
      </c>
      <c r="AY108" s="55">
        <v>0</v>
      </c>
      <c r="AZ108" s="55">
        <v>0</v>
      </c>
      <c r="BA108" s="55">
        <v>0</v>
      </c>
      <c r="BB108" s="55">
        <v>0</v>
      </c>
      <c r="BD108" s="55"/>
      <c r="BE108" s="56"/>
      <c r="BF108" s="56"/>
      <c r="BG108" s="56"/>
      <c r="BH108" s="56"/>
      <c r="BI108" s="56"/>
      <c r="BJ108" s="56"/>
      <c r="BO108" s="57"/>
      <c r="BP108" s="55"/>
    </row>
    <row r="109" spans="1:68">
      <c r="A109" s="54" t="s">
        <v>179</v>
      </c>
      <c r="B109" s="55">
        <v>28</v>
      </c>
      <c r="C109" s="54" t="s">
        <v>180</v>
      </c>
      <c r="D109" s="55">
        <v>999895</v>
      </c>
      <c r="E109" s="54" t="s">
        <v>3</v>
      </c>
      <c r="F109" s="54" t="s">
        <v>9</v>
      </c>
      <c r="G109" s="54" t="s">
        <v>19</v>
      </c>
      <c r="H109" s="54" t="s">
        <v>22</v>
      </c>
      <c r="I109" s="55">
        <v>2</v>
      </c>
      <c r="J109" s="54" t="s">
        <v>40</v>
      </c>
      <c r="K109" s="55">
        <v>0</v>
      </c>
      <c r="L109" s="55">
        <v>1</v>
      </c>
      <c r="M109" s="55">
        <v>0</v>
      </c>
      <c r="N109" s="55">
        <v>0</v>
      </c>
      <c r="O109" s="55">
        <v>0</v>
      </c>
      <c r="P109" s="55">
        <v>0</v>
      </c>
      <c r="Q109" s="55">
        <v>0</v>
      </c>
      <c r="R109" s="55">
        <v>0</v>
      </c>
      <c r="S109" s="55">
        <v>0</v>
      </c>
      <c r="T109" s="55">
        <v>8</v>
      </c>
      <c r="U109" s="55">
        <v>1</v>
      </c>
      <c r="V109" s="55">
        <v>10</v>
      </c>
      <c r="W109" s="55">
        <v>10</v>
      </c>
      <c r="X109" s="55">
        <v>10</v>
      </c>
      <c r="Y109" s="55">
        <v>10</v>
      </c>
      <c r="Z109" s="55">
        <v>10</v>
      </c>
      <c r="AA109" s="55">
        <v>1</v>
      </c>
      <c r="AB109" s="55">
        <v>0</v>
      </c>
      <c r="AC109" s="55">
        <v>0</v>
      </c>
      <c r="AD109" s="55">
        <v>0</v>
      </c>
      <c r="AE109" s="55">
        <v>0</v>
      </c>
      <c r="AF109" s="55">
        <v>0</v>
      </c>
      <c r="AG109" s="54" t="s">
        <v>74</v>
      </c>
      <c r="AH109" s="54" t="s">
        <v>75</v>
      </c>
      <c r="AI109" s="54" t="s">
        <v>75</v>
      </c>
      <c r="AJ109" s="54" t="s">
        <v>75</v>
      </c>
      <c r="AK109" s="54" t="s">
        <v>75</v>
      </c>
      <c r="AL109" s="54" t="s">
        <v>75</v>
      </c>
      <c r="AM109" s="54" t="s">
        <v>75</v>
      </c>
      <c r="AN109" s="55">
        <v>10</v>
      </c>
      <c r="AO109" s="55">
        <v>0</v>
      </c>
      <c r="AP109" s="55">
        <v>0</v>
      </c>
      <c r="AQ109" s="55">
        <v>0</v>
      </c>
      <c r="AR109" s="55">
        <v>0</v>
      </c>
      <c r="AS109" s="55">
        <v>0</v>
      </c>
      <c r="AT109" s="55">
        <v>0</v>
      </c>
      <c r="AU109" s="55">
        <v>1</v>
      </c>
      <c r="AV109" s="55">
        <v>0</v>
      </c>
      <c r="AW109" s="55">
        <v>0</v>
      </c>
      <c r="AX109" s="55">
        <v>0</v>
      </c>
      <c r="AY109" s="55">
        <v>0</v>
      </c>
      <c r="AZ109" s="55">
        <v>0</v>
      </c>
      <c r="BA109" s="55">
        <v>0</v>
      </c>
      <c r="BB109" s="54" t="s">
        <v>107</v>
      </c>
      <c r="BD109" s="55"/>
      <c r="BE109" s="56"/>
      <c r="BF109" s="56"/>
      <c r="BG109" s="56"/>
      <c r="BH109" s="56"/>
      <c r="BI109" s="56"/>
      <c r="BJ109" s="56"/>
      <c r="BO109" s="57"/>
      <c r="BP109" s="55"/>
    </row>
    <row r="110" spans="1:68">
      <c r="A110" s="54" t="s">
        <v>179</v>
      </c>
      <c r="B110" s="55">
        <v>28</v>
      </c>
      <c r="C110" s="54" t="s">
        <v>180</v>
      </c>
      <c r="D110" s="55">
        <v>999800</v>
      </c>
      <c r="E110" s="54" t="s">
        <v>3</v>
      </c>
      <c r="F110" s="54" t="s">
        <v>9</v>
      </c>
      <c r="G110" s="54" t="s">
        <v>18</v>
      </c>
      <c r="H110" s="54" t="s">
        <v>24</v>
      </c>
      <c r="I110" s="55">
        <v>2</v>
      </c>
      <c r="J110" s="54" t="s">
        <v>39</v>
      </c>
      <c r="K110" s="55">
        <v>0</v>
      </c>
      <c r="L110" s="55">
        <v>1</v>
      </c>
      <c r="M110" s="55">
        <v>0</v>
      </c>
      <c r="N110" s="55">
        <v>0</v>
      </c>
      <c r="O110" s="55">
        <v>1</v>
      </c>
      <c r="P110" s="55">
        <v>0</v>
      </c>
      <c r="Q110" s="55">
        <v>0</v>
      </c>
      <c r="R110" s="55">
        <v>1</v>
      </c>
      <c r="S110" s="55">
        <v>0</v>
      </c>
      <c r="T110" s="55">
        <v>8</v>
      </c>
      <c r="U110" s="55">
        <v>6</v>
      </c>
      <c r="V110" s="55">
        <v>9</v>
      </c>
      <c r="W110" s="55">
        <v>9</v>
      </c>
      <c r="X110" s="55">
        <v>9</v>
      </c>
      <c r="Y110" s="55">
        <v>9</v>
      </c>
      <c r="Z110" s="55">
        <v>0</v>
      </c>
      <c r="AA110" s="55">
        <v>1</v>
      </c>
      <c r="AB110" s="55">
        <v>1</v>
      </c>
      <c r="AC110" s="55">
        <v>0</v>
      </c>
      <c r="AD110" s="55">
        <v>0</v>
      </c>
      <c r="AE110" s="55">
        <v>0</v>
      </c>
      <c r="AF110" s="55">
        <v>0</v>
      </c>
      <c r="AG110" s="54" t="s">
        <v>72</v>
      </c>
      <c r="AH110" s="54" t="s">
        <v>75</v>
      </c>
      <c r="AI110" s="54" t="s">
        <v>75</v>
      </c>
      <c r="AJ110" s="54" t="s">
        <v>75</v>
      </c>
      <c r="AK110" s="54" t="s">
        <v>75</v>
      </c>
      <c r="AL110" s="54" t="s">
        <v>75</v>
      </c>
      <c r="AM110" s="54" t="s">
        <v>75</v>
      </c>
      <c r="AN110" s="55">
        <v>0</v>
      </c>
      <c r="AO110" s="55">
        <v>0</v>
      </c>
      <c r="AP110" s="55">
        <v>0</v>
      </c>
      <c r="AQ110" s="55">
        <v>0</v>
      </c>
      <c r="AR110" s="55">
        <v>0</v>
      </c>
      <c r="AS110" s="55">
        <v>0</v>
      </c>
      <c r="AT110" s="55">
        <v>0</v>
      </c>
      <c r="AU110" s="55">
        <v>1</v>
      </c>
      <c r="AV110" s="55">
        <v>0</v>
      </c>
      <c r="AW110" s="55">
        <v>1</v>
      </c>
      <c r="AX110" s="55">
        <v>0</v>
      </c>
      <c r="AY110" s="55">
        <v>0</v>
      </c>
      <c r="AZ110" s="55">
        <v>0</v>
      </c>
      <c r="BA110" s="55">
        <v>0</v>
      </c>
      <c r="BB110" s="54" t="s">
        <v>107</v>
      </c>
      <c r="BD110" s="55"/>
      <c r="BE110" s="56"/>
      <c r="BF110" s="56"/>
      <c r="BG110" s="56"/>
      <c r="BH110" s="56"/>
      <c r="BI110" s="56"/>
      <c r="BJ110" s="56"/>
      <c r="BO110" s="57"/>
      <c r="BP110" s="55"/>
    </row>
    <row r="111" spans="1:68">
      <c r="A111" s="54" t="s">
        <v>179</v>
      </c>
      <c r="B111" s="55">
        <v>28</v>
      </c>
      <c r="C111" s="54" t="s">
        <v>180</v>
      </c>
      <c r="D111" s="55">
        <v>28022</v>
      </c>
      <c r="E111" s="54" t="s">
        <v>3</v>
      </c>
      <c r="F111" s="54" t="s">
        <v>9</v>
      </c>
      <c r="G111" s="54" t="s">
        <v>19</v>
      </c>
      <c r="H111" s="54" t="s">
        <v>22</v>
      </c>
      <c r="I111" s="55">
        <v>1</v>
      </c>
      <c r="J111" s="54" t="s">
        <v>38</v>
      </c>
      <c r="K111" s="55">
        <v>0</v>
      </c>
      <c r="L111" s="55">
        <v>1</v>
      </c>
      <c r="M111" s="55">
        <v>0</v>
      </c>
      <c r="N111" s="55">
        <v>0</v>
      </c>
      <c r="O111" s="55">
        <v>0</v>
      </c>
      <c r="P111" s="55">
        <v>0</v>
      </c>
      <c r="Q111" s="55">
        <v>0</v>
      </c>
      <c r="R111" s="55">
        <v>0</v>
      </c>
      <c r="S111" s="55">
        <v>0</v>
      </c>
      <c r="T111" s="55">
        <v>8</v>
      </c>
      <c r="U111" s="55">
        <v>8</v>
      </c>
      <c r="V111" s="55">
        <v>8</v>
      </c>
      <c r="W111" s="55">
        <v>8</v>
      </c>
      <c r="X111" s="55">
        <v>7</v>
      </c>
      <c r="Y111" s="55">
        <v>8</v>
      </c>
      <c r="Z111" s="55">
        <v>7</v>
      </c>
      <c r="AA111" s="55">
        <v>0</v>
      </c>
      <c r="AB111" s="55">
        <v>1</v>
      </c>
      <c r="AC111" s="55">
        <v>0</v>
      </c>
      <c r="AD111" s="55">
        <v>0</v>
      </c>
      <c r="AE111" s="55">
        <v>1</v>
      </c>
      <c r="AF111" s="55">
        <v>0</v>
      </c>
      <c r="AG111" s="54" t="s">
        <v>73</v>
      </c>
      <c r="AH111" s="54" t="s">
        <v>75</v>
      </c>
      <c r="AI111" s="54" t="s">
        <v>75</v>
      </c>
      <c r="AJ111" s="54" t="s">
        <v>74</v>
      </c>
      <c r="AK111" s="54" t="s">
        <v>75</v>
      </c>
      <c r="AL111" s="54" t="s">
        <v>74</v>
      </c>
      <c r="AM111" s="54" t="s">
        <v>75</v>
      </c>
      <c r="AN111" s="55">
        <v>8</v>
      </c>
      <c r="AO111" s="55">
        <v>7</v>
      </c>
      <c r="AP111" s="55">
        <v>7</v>
      </c>
      <c r="AQ111" s="55">
        <v>6</v>
      </c>
      <c r="AR111" s="55">
        <v>6</v>
      </c>
      <c r="AS111" s="55">
        <v>7</v>
      </c>
      <c r="AT111" s="55">
        <v>7</v>
      </c>
      <c r="AU111" s="55">
        <v>1</v>
      </c>
      <c r="AV111" s="55">
        <v>1</v>
      </c>
      <c r="AW111" s="55">
        <v>0</v>
      </c>
      <c r="AX111" s="55">
        <v>0</v>
      </c>
      <c r="AY111" s="55">
        <v>0</v>
      </c>
      <c r="AZ111" s="55">
        <v>0</v>
      </c>
      <c r="BA111" s="55">
        <v>0</v>
      </c>
      <c r="BB111" s="54" t="s">
        <v>88</v>
      </c>
      <c r="BD111" s="55"/>
      <c r="BE111" s="56"/>
      <c r="BF111" s="56"/>
      <c r="BG111" s="56"/>
      <c r="BH111" s="56"/>
      <c r="BI111" s="56"/>
      <c r="BJ111" s="56"/>
      <c r="BO111" s="57"/>
      <c r="BP111" s="55"/>
    </row>
    <row r="112" spans="1:68">
      <c r="A112" s="54" t="s">
        <v>179</v>
      </c>
      <c r="B112" s="55">
        <v>28</v>
      </c>
      <c r="C112" s="54" t="s">
        <v>180</v>
      </c>
      <c r="D112" s="55">
        <v>28048</v>
      </c>
      <c r="E112" s="55">
        <v>0</v>
      </c>
      <c r="F112" s="54" t="s">
        <v>9</v>
      </c>
      <c r="G112" s="54" t="s">
        <v>19</v>
      </c>
      <c r="H112" s="54" t="s">
        <v>22</v>
      </c>
      <c r="I112" s="55">
        <v>1</v>
      </c>
      <c r="J112" s="54" t="s">
        <v>38</v>
      </c>
      <c r="K112" s="55">
        <v>0</v>
      </c>
      <c r="L112" s="55">
        <v>1</v>
      </c>
      <c r="M112" s="55">
        <v>0</v>
      </c>
      <c r="N112" s="55">
        <v>0</v>
      </c>
      <c r="O112" s="55">
        <v>0</v>
      </c>
      <c r="P112" s="55">
        <v>0</v>
      </c>
      <c r="Q112" s="55">
        <v>0</v>
      </c>
      <c r="R112" s="55">
        <v>0</v>
      </c>
      <c r="S112" s="55">
        <v>0</v>
      </c>
      <c r="T112" s="55">
        <v>8</v>
      </c>
      <c r="U112" s="55">
        <v>9</v>
      </c>
      <c r="V112" s="55">
        <v>8</v>
      </c>
      <c r="W112" s="55">
        <v>9</v>
      </c>
      <c r="X112" s="55">
        <v>9</v>
      </c>
      <c r="Y112" s="55">
        <v>8</v>
      </c>
      <c r="Z112" s="55">
        <v>8</v>
      </c>
      <c r="AA112" s="55">
        <v>1</v>
      </c>
      <c r="AB112" s="55">
        <v>1</v>
      </c>
      <c r="AC112" s="55">
        <v>0</v>
      </c>
      <c r="AD112" s="55">
        <v>0</v>
      </c>
      <c r="AE112" s="55">
        <v>0</v>
      </c>
      <c r="AF112" s="55">
        <v>0</v>
      </c>
      <c r="AG112" s="54" t="s">
        <v>75</v>
      </c>
      <c r="AH112" s="54" t="s">
        <v>75</v>
      </c>
      <c r="AI112" s="54" t="s">
        <v>75</v>
      </c>
      <c r="AJ112" s="54" t="s">
        <v>75</v>
      </c>
      <c r="AK112" s="54" t="s">
        <v>74</v>
      </c>
      <c r="AL112" s="54" t="s">
        <v>75</v>
      </c>
      <c r="AM112" s="54" t="s">
        <v>75</v>
      </c>
      <c r="AN112" s="55">
        <v>0</v>
      </c>
      <c r="AO112" s="55">
        <v>0</v>
      </c>
      <c r="AP112" s="55">
        <v>0</v>
      </c>
      <c r="AQ112" s="55">
        <v>0</v>
      </c>
      <c r="AR112" s="55">
        <v>7</v>
      </c>
      <c r="AS112" s="55">
        <v>0</v>
      </c>
      <c r="AT112" s="55">
        <v>0</v>
      </c>
      <c r="AU112" s="55">
        <v>0</v>
      </c>
      <c r="AV112" s="55">
        <v>0</v>
      </c>
      <c r="AW112" s="55">
        <v>0</v>
      </c>
      <c r="AX112" s="55">
        <v>0</v>
      </c>
      <c r="AY112" s="55">
        <v>1</v>
      </c>
      <c r="AZ112" s="55">
        <v>0</v>
      </c>
      <c r="BA112" s="55">
        <v>0</v>
      </c>
      <c r="BB112" s="54" t="s">
        <v>109</v>
      </c>
      <c r="BD112" s="55"/>
      <c r="BE112" s="56"/>
      <c r="BF112" s="56"/>
      <c r="BG112" s="56"/>
      <c r="BH112" s="56"/>
      <c r="BI112" s="56"/>
      <c r="BJ112" s="56"/>
      <c r="BO112" s="57"/>
      <c r="BP112" s="55"/>
    </row>
    <row r="113" spans="1:68">
      <c r="A113" s="54" t="s">
        <v>179</v>
      </c>
      <c r="B113" s="55">
        <v>28</v>
      </c>
      <c r="C113" s="54" t="s">
        <v>180</v>
      </c>
      <c r="D113" s="55">
        <v>28023</v>
      </c>
      <c r="E113" s="54" t="s">
        <v>3</v>
      </c>
      <c r="F113" s="54" t="s">
        <v>9</v>
      </c>
      <c r="G113" s="54" t="s">
        <v>19</v>
      </c>
      <c r="H113" s="54" t="s">
        <v>22</v>
      </c>
      <c r="I113" s="55">
        <v>1</v>
      </c>
      <c r="J113" s="54" t="s">
        <v>38</v>
      </c>
      <c r="K113" s="55">
        <v>0</v>
      </c>
      <c r="L113" s="55">
        <v>1</v>
      </c>
      <c r="M113" s="55">
        <v>0</v>
      </c>
      <c r="N113" s="55">
        <v>0</v>
      </c>
      <c r="O113" s="55">
        <v>0</v>
      </c>
      <c r="P113" s="55">
        <v>0</v>
      </c>
      <c r="Q113" s="55">
        <v>0</v>
      </c>
      <c r="R113" s="55">
        <v>0</v>
      </c>
      <c r="S113" s="55">
        <v>0</v>
      </c>
      <c r="T113" s="55">
        <v>8</v>
      </c>
      <c r="U113" s="55">
        <v>8</v>
      </c>
      <c r="V113" s="55">
        <v>8</v>
      </c>
      <c r="W113" s="55">
        <v>9</v>
      </c>
      <c r="X113" s="55">
        <v>9</v>
      </c>
      <c r="Y113" s="55">
        <v>7</v>
      </c>
      <c r="Z113" s="55">
        <v>7</v>
      </c>
      <c r="AA113" s="55">
        <v>0</v>
      </c>
      <c r="AB113" s="55">
        <v>1</v>
      </c>
      <c r="AC113" s="55">
        <v>0</v>
      </c>
      <c r="AD113" s="55">
        <v>0</v>
      </c>
      <c r="AE113" s="55">
        <v>1</v>
      </c>
      <c r="AF113" s="55">
        <v>0</v>
      </c>
      <c r="AG113" s="54" t="s">
        <v>72</v>
      </c>
      <c r="AH113" s="54" t="s">
        <v>75</v>
      </c>
      <c r="AI113" s="54" t="s">
        <v>75</v>
      </c>
      <c r="AJ113" s="54" t="s">
        <v>75</v>
      </c>
      <c r="AK113" s="54" t="s">
        <v>75</v>
      </c>
      <c r="AL113" s="54" t="s">
        <v>75</v>
      </c>
      <c r="AM113" s="54" t="s">
        <v>74</v>
      </c>
      <c r="AN113" s="55">
        <v>8</v>
      </c>
      <c r="AO113" s="55">
        <v>6</v>
      </c>
      <c r="AP113" s="55">
        <v>6</v>
      </c>
      <c r="AQ113" s="55">
        <v>6</v>
      </c>
      <c r="AR113" s="55">
        <v>6</v>
      </c>
      <c r="AS113" s="55">
        <v>6</v>
      </c>
      <c r="AT113" s="55">
        <v>8</v>
      </c>
      <c r="AU113" s="55">
        <v>1</v>
      </c>
      <c r="AV113" s="55">
        <v>0</v>
      </c>
      <c r="AW113" s="55">
        <v>0</v>
      </c>
      <c r="AX113" s="55">
        <v>0</v>
      </c>
      <c r="AY113" s="55">
        <v>0</v>
      </c>
      <c r="AZ113" s="55">
        <v>0</v>
      </c>
      <c r="BA113" s="55">
        <v>1</v>
      </c>
      <c r="BB113" s="54" t="s">
        <v>107</v>
      </c>
      <c r="BD113" s="55"/>
      <c r="BE113" s="56"/>
      <c r="BF113" s="56"/>
      <c r="BG113" s="56"/>
      <c r="BH113" s="56"/>
      <c r="BI113" s="56"/>
      <c r="BJ113" s="56"/>
      <c r="BO113" s="57"/>
      <c r="BP113" s="55"/>
    </row>
    <row r="114" spans="1:68">
      <c r="A114" s="54" t="s">
        <v>179</v>
      </c>
      <c r="B114" s="55">
        <v>28</v>
      </c>
      <c r="C114" s="54" t="s">
        <v>180</v>
      </c>
      <c r="D114" s="55">
        <v>28068</v>
      </c>
      <c r="E114" s="54" t="s">
        <v>3</v>
      </c>
      <c r="F114" s="54" t="s">
        <v>9</v>
      </c>
      <c r="G114" s="54" t="s">
        <v>19</v>
      </c>
      <c r="H114" s="54" t="s">
        <v>22</v>
      </c>
      <c r="I114" s="55">
        <v>3</v>
      </c>
      <c r="J114" s="54" t="s">
        <v>39</v>
      </c>
      <c r="K114" s="55">
        <v>0</v>
      </c>
      <c r="L114" s="55">
        <v>1</v>
      </c>
      <c r="M114" s="55">
        <v>0</v>
      </c>
      <c r="N114" s="55">
        <v>0</v>
      </c>
      <c r="O114" s="55">
        <v>0</v>
      </c>
      <c r="P114" s="55">
        <v>0</v>
      </c>
      <c r="Q114" s="55">
        <v>0</v>
      </c>
      <c r="R114" s="55">
        <v>0</v>
      </c>
      <c r="S114" s="55">
        <v>0</v>
      </c>
      <c r="T114" s="55">
        <v>8</v>
      </c>
      <c r="U114" s="55">
        <v>4</v>
      </c>
      <c r="V114" s="55">
        <v>8</v>
      </c>
      <c r="W114" s="55">
        <v>7</v>
      </c>
      <c r="X114" s="55">
        <v>7</v>
      </c>
      <c r="Y114" s="55">
        <v>7</v>
      </c>
      <c r="Z114" s="55">
        <v>7</v>
      </c>
      <c r="AA114" s="55">
        <v>1</v>
      </c>
      <c r="AB114" s="55">
        <v>0</v>
      </c>
      <c r="AC114" s="55">
        <v>0</v>
      </c>
      <c r="AD114" s="55">
        <v>0</v>
      </c>
      <c r="AE114" s="55">
        <v>0</v>
      </c>
      <c r="AF114" s="55">
        <v>0</v>
      </c>
      <c r="AG114" s="54" t="s">
        <v>73</v>
      </c>
      <c r="AH114" s="54" t="s">
        <v>75</v>
      </c>
      <c r="AI114" s="54" t="s">
        <v>75</v>
      </c>
      <c r="AJ114" s="54" t="s">
        <v>74</v>
      </c>
      <c r="AK114" s="54" t="s">
        <v>75</v>
      </c>
      <c r="AL114" s="54" t="s">
        <v>75</v>
      </c>
      <c r="AM114" s="55">
        <v>0</v>
      </c>
      <c r="AN114" s="55">
        <v>8</v>
      </c>
      <c r="AO114" s="55">
        <v>0</v>
      </c>
      <c r="AP114" s="55">
        <v>0</v>
      </c>
      <c r="AQ114" s="55">
        <v>0</v>
      </c>
      <c r="AR114" s="55">
        <v>0</v>
      </c>
      <c r="AS114" s="55">
        <v>0</v>
      </c>
      <c r="AT114" s="55">
        <v>0</v>
      </c>
      <c r="AU114" s="55">
        <v>1</v>
      </c>
      <c r="AV114" s="55">
        <v>0</v>
      </c>
      <c r="AW114" s="55">
        <v>0</v>
      </c>
      <c r="AX114" s="55">
        <v>0</v>
      </c>
      <c r="AY114" s="55">
        <v>0</v>
      </c>
      <c r="AZ114" s="55">
        <v>0</v>
      </c>
      <c r="BA114" s="55">
        <v>0</v>
      </c>
      <c r="BB114" s="55">
        <v>0</v>
      </c>
      <c r="BD114" s="55"/>
      <c r="BE114" s="56"/>
      <c r="BF114" s="56"/>
      <c r="BG114" s="56"/>
      <c r="BH114" s="56"/>
      <c r="BI114" s="56"/>
      <c r="BJ114" s="56"/>
      <c r="BO114" s="57"/>
      <c r="BP114" s="55"/>
    </row>
    <row r="115" spans="1:68">
      <c r="A115" s="54" t="s">
        <v>179</v>
      </c>
      <c r="B115" s="55">
        <v>28</v>
      </c>
      <c r="C115" s="54" t="s">
        <v>180</v>
      </c>
      <c r="D115" s="55">
        <v>28021</v>
      </c>
      <c r="E115" s="54" t="s">
        <v>3</v>
      </c>
      <c r="F115" s="54" t="s">
        <v>9</v>
      </c>
      <c r="G115" s="54" t="s">
        <v>19</v>
      </c>
      <c r="H115" s="54" t="s">
        <v>22</v>
      </c>
      <c r="I115" s="55">
        <v>1</v>
      </c>
      <c r="J115" s="54" t="s">
        <v>37</v>
      </c>
      <c r="K115" s="55">
        <v>0</v>
      </c>
      <c r="L115" s="55">
        <v>1</v>
      </c>
      <c r="M115" s="55">
        <v>0</v>
      </c>
      <c r="N115" s="55">
        <v>0</v>
      </c>
      <c r="O115" s="55">
        <v>0</v>
      </c>
      <c r="P115" s="55">
        <v>0</v>
      </c>
      <c r="Q115" s="55">
        <v>0</v>
      </c>
      <c r="R115" s="55">
        <v>0</v>
      </c>
      <c r="S115" s="55">
        <v>0</v>
      </c>
      <c r="T115" s="55">
        <v>8</v>
      </c>
      <c r="U115" s="55">
        <v>8</v>
      </c>
      <c r="V115" s="55">
        <v>9</v>
      </c>
      <c r="W115" s="55">
        <v>9</v>
      </c>
      <c r="X115" s="55">
        <v>8</v>
      </c>
      <c r="Y115" s="55">
        <v>9</v>
      </c>
      <c r="Z115" s="55">
        <v>8</v>
      </c>
      <c r="AA115" s="55">
        <v>0</v>
      </c>
      <c r="AB115" s="55">
        <v>1</v>
      </c>
      <c r="AC115" s="55">
        <v>0</v>
      </c>
      <c r="AD115" s="55">
        <v>0</v>
      </c>
      <c r="AE115" s="55">
        <v>1</v>
      </c>
      <c r="AF115" s="55">
        <v>0</v>
      </c>
      <c r="AG115" s="54" t="s">
        <v>72</v>
      </c>
      <c r="AH115" s="54" t="s">
        <v>75</v>
      </c>
      <c r="AI115" s="54" t="s">
        <v>75</v>
      </c>
      <c r="AJ115" s="54" t="s">
        <v>75</v>
      </c>
      <c r="AK115" s="54" t="s">
        <v>75</v>
      </c>
      <c r="AL115" s="54" t="s">
        <v>74</v>
      </c>
      <c r="AM115" s="54" t="s">
        <v>75</v>
      </c>
      <c r="AN115" s="55">
        <v>9</v>
      </c>
      <c r="AO115" s="55">
        <v>0</v>
      </c>
      <c r="AP115" s="55">
        <v>0</v>
      </c>
      <c r="AQ115" s="55">
        <v>0</v>
      </c>
      <c r="AR115" s="55">
        <v>0</v>
      </c>
      <c r="AS115" s="55">
        <v>8</v>
      </c>
      <c r="AT115" s="55">
        <v>0</v>
      </c>
      <c r="AU115" s="55">
        <v>1</v>
      </c>
      <c r="AV115" s="55">
        <v>1</v>
      </c>
      <c r="AW115" s="55">
        <v>0</v>
      </c>
      <c r="AX115" s="55">
        <v>0</v>
      </c>
      <c r="AY115" s="55">
        <v>0</v>
      </c>
      <c r="AZ115" s="55">
        <v>0</v>
      </c>
      <c r="BA115" s="55">
        <v>0</v>
      </c>
      <c r="BB115" s="54" t="s">
        <v>88</v>
      </c>
      <c r="BD115" s="55"/>
      <c r="BE115" s="56"/>
      <c r="BF115" s="56"/>
      <c r="BG115" s="56"/>
      <c r="BH115" s="56"/>
      <c r="BI115" s="56"/>
      <c r="BJ115" s="56"/>
      <c r="BO115" s="57"/>
      <c r="BP115" s="55"/>
    </row>
    <row r="116" spans="1:68">
      <c r="A116" s="54" t="s">
        <v>179</v>
      </c>
      <c r="B116" s="55">
        <v>28</v>
      </c>
      <c r="C116" s="54" t="s">
        <v>180</v>
      </c>
      <c r="D116" s="55">
        <v>28075</v>
      </c>
      <c r="E116" s="55">
        <v>0</v>
      </c>
      <c r="F116" s="54" t="s">
        <v>10</v>
      </c>
      <c r="G116" s="54" t="s">
        <v>19</v>
      </c>
      <c r="H116" s="54" t="s">
        <v>23</v>
      </c>
      <c r="I116" s="55">
        <v>6</v>
      </c>
      <c r="J116" s="54" t="s">
        <v>37</v>
      </c>
      <c r="K116" s="55">
        <v>0</v>
      </c>
      <c r="L116" s="55">
        <v>1</v>
      </c>
      <c r="M116" s="55">
        <v>0</v>
      </c>
      <c r="N116" s="55">
        <v>0</v>
      </c>
      <c r="O116" s="55">
        <v>0</v>
      </c>
      <c r="P116" s="55">
        <v>0</v>
      </c>
      <c r="Q116" s="55">
        <v>0</v>
      </c>
      <c r="R116" s="55">
        <v>0</v>
      </c>
      <c r="S116" s="55">
        <v>0</v>
      </c>
      <c r="T116" s="55">
        <v>8</v>
      </c>
      <c r="U116" s="55">
        <v>7</v>
      </c>
      <c r="V116" s="55">
        <v>7</v>
      </c>
      <c r="W116" s="55">
        <v>7</v>
      </c>
      <c r="X116" s="55">
        <v>6</v>
      </c>
      <c r="Y116" s="55">
        <v>7</v>
      </c>
      <c r="Z116" s="55">
        <v>6</v>
      </c>
      <c r="AA116" s="55">
        <v>1</v>
      </c>
      <c r="AB116" s="55">
        <v>1</v>
      </c>
      <c r="AC116" s="55">
        <v>0</v>
      </c>
      <c r="AD116" s="55">
        <v>0</v>
      </c>
      <c r="AE116" s="55">
        <v>0</v>
      </c>
      <c r="AF116" s="55">
        <v>0</v>
      </c>
      <c r="AG116" s="54" t="s">
        <v>72</v>
      </c>
      <c r="AH116" s="54" t="s">
        <v>75</v>
      </c>
      <c r="AI116" s="54" t="s">
        <v>75</v>
      </c>
      <c r="AJ116" s="54" t="s">
        <v>75</v>
      </c>
      <c r="AK116" s="54" t="s">
        <v>75</v>
      </c>
      <c r="AL116" s="54" t="s">
        <v>75</v>
      </c>
      <c r="AM116" s="54" t="s">
        <v>75</v>
      </c>
      <c r="AN116" s="55">
        <v>10</v>
      </c>
      <c r="AO116" s="55">
        <v>0</v>
      </c>
      <c r="AP116" s="55">
        <v>0</v>
      </c>
      <c r="AQ116" s="55">
        <v>0</v>
      </c>
      <c r="AR116" s="55">
        <v>0</v>
      </c>
      <c r="AS116" s="55">
        <v>0</v>
      </c>
      <c r="AT116" s="55">
        <v>0</v>
      </c>
      <c r="AU116" s="55">
        <v>1</v>
      </c>
      <c r="AV116" s="55">
        <v>0</v>
      </c>
      <c r="AW116" s="55">
        <v>0</v>
      </c>
      <c r="AX116" s="55">
        <v>0</v>
      </c>
      <c r="AY116" s="55">
        <v>0</v>
      </c>
      <c r="AZ116" s="55">
        <v>0</v>
      </c>
      <c r="BA116" s="55">
        <v>1</v>
      </c>
      <c r="BB116" s="54" t="s">
        <v>85</v>
      </c>
      <c r="BD116" s="55"/>
      <c r="BE116" s="56"/>
      <c r="BF116" s="56"/>
      <c r="BG116" s="56"/>
      <c r="BH116" s="56"/>
      <c r="BI116" s="56"/>
      <c r="BJ116" s="56"/>
      <c r="BO116" s="57"/>
      <c r="BP116" s="55"/>
    </row>
    <row r="117" spans="1:68">
      <c r="A117" s="54" t="s">
        <v>179</v>
      </c>
      <c r="B117" s="55">
        <v>28</v>
      </c>
      <c r="C117" s="54" t="s">
        <v>180</v>
      </c>
      <c r="D117" s="55">
        <v>28072</v>
      </c>
      <c r="E117" s="55">
        <v>0</v>
      </c>
      <c r="F117" s="55">
        <v>0</v>
      </c>
      <c r="G117" s="54" t="s">
        <v>19</v>
      </c>
      <c r="H117" s="54" t="s">
        <v>22</v>
      </c>
      <c r="I117" s="55">
        <v>6</v>
      </c>
      <c r="J117" s="54" t="s">
        <v>37</v>
      </c>
      <c r="K117" s="55">
        <v>0</v>
      </c>
      <c r="L117" s="55">
        <v>1</v>
      </c>
      <c r="M117" s="55">
        <v>0</v>
      </c>
      <c r="N117" s="55">
        <v>0</v>
      </c>
      <c r="O117" s="55">
        <v>0</v>
      </c>
      <c r="P117" s="55">
        <v>0</v>
      </c>
      <c r="Q117" s="55">
        <v>0</v>
      </c>
      <c r="R117" s="55">
        <v>0</v>
      </c>
      <c r="S117" s="55">
        <v>0</v>
      </c>
      <c r="T117" s="55">
        <v>6</v>
      </c>
      <c r="U117" s="55">
        <v>5</v>
      </c>
      <c r="V117" s="55">
        <v>5</v>
      </c>
      <c r="W117" s="55">
        <v>5</v>
      </c>
      <c r="X117" s="55">
        <v>6</v>
      </c>
      <c r="Y117" s="55">
        <v>6</v>
      </c>
      <c r="Z117" s="55">
        <v>5</v>
      </c>
      <c r="AA117" s="55">
        <v>1</v>
      </c>
      <c r="AB117" s="55">
        <v>0</v>
      </c>
      <c r="AC117" s="55">
        <v>0</v>
      </c>
      <c r="AD117" s="55">
        <v>0</v>
      </c>
      <c r="AE117" s="55">
        <v>0</v>
      </c>
      <c r="AF117" s="55">
        <v>0</v>
      </c>
      <c r="AG117" s="54" t="s">
        <v>73</v>
      </c>
      <c r="AH117" s="54" t="s">
        <v>75</v>
      </c>
      <c r="AI117" s="54" t="s">
        <v>75</v>
      </c>
      <c r="AJ117" s="54" t="s">
        <v>75</v>
      </c>
      <c r="AK117" s="54" t="s">
        <v>75</v>
      </c>
      <c r="AL117" s="54" t="s">
        <v>75</v>
      </c>
      <c r="AM117" s="54" t="s">
        <v>75</v>
      </c>
      <c r="AN117" s="55">
        <v>7</v>
      </c>
      <c r="AO117" s="55">
        <v>0</v>
      </c>
      <c r="AP117" s="55">
        <v>0</v>
      </c>
      <c r="AQ117" s="55">
        <v>0</v>
      </c>
      <c r="AR117" s="55">
        <v>0</v>
      </c>
      <c r="AS117" s="55">
        <v>0</v>
      </c>
      <c r="AT117" s="55">
        <v>0</v>
      </c>
      <c r="AU117" s="55">
        <v>1</v>
      </c>
      <c r="AV117" s="55">
        <v>0</v>
      </c>
      <c r="AW117" s="55">
        <v>0</v>
      </c>
      <c r="AX117" s="55">
        <v>0</v>
      </c>
      <c r="AY117" s="55">
        <v>0</v>
      </c>
      <c r="AZ117" s="55">
        <v>0</v>
      </c>
      <c r="BA117" s="55">
        <v>0</v>
      </c>
      <c r="BB117" s="54" t="s">
        <v>88</v>
      </c>
      <c r="BD117" s="55"/>
      <c r="BE117" s="56"/>
      <c r="BF117" s="56"/>
      <c r="BG117" s="56"/>
      <c r="BH117" s="56"/>
      <c r="BI117" s="56"/>
      <c r="BJ117" s="56"/>
      <c r="BO117" s="57"/>
      <c r="BP117" s="55"/>
    </row>
    <row r="118" spans="1:68">
      <c r="A118" s="54" t="s">
        <v>179</v>
      </c>
      <c r="B118" s="55">
        <v>28</v>
      </c>
      <c r="C118" s="54" t="s">
        <v>180</v>
      </c>
      <c r="D118" s="55">
        <v>28076</v>
      </c>
      <c r="E118" s="54" t="s">
        <v>3</v>
      </c>
      <c r="F118" s="54" t="s">
        <v>9</v>
      </c>
      <c r="G118" s="54" t="s">
        <v>16</v>
      </c>
      <c r="H118" s="54" t="s">
        <v>22</v>
      </c>
      <c r="I118" s="55">
        <v>4</v>
      </c>
      <c r="J118" s="55">
        <v>0</v>
      </c>
      <c r="K118" s="55">
        <v>0</v>
      </c>
      <c r="L118" s="55">
        <v>1</v>
      </c>
      <c r="M118" s="55">
        <v>0</v>
      </c>
      <c r="N118" s="55">
        <v>0</v>
      </c>
      <c r="O118" s="55">
        <v>0</v>
      </c>
      <c r="P118" s="55">
        <v>0</v>
      </c>
      <c r="Q118" s="55">
        <v>0</v>
      </c>
      <c r="R118" s="55">
        <v>0</v>
      </c>
      <c r="S118" s="55">
        <v>0</v>
      </c>
      <c r="T118" s="55">
        <v>8</v>
      </c>
      <c r="U118" s="55">
        <v>1</v>
      </c>
      <c r="V118" s="55">
        <v>4</v>
      </c>
      <c r="W118" s="55">
        <v>6</v>
      </c>
      <c r="X118" s="55">
        <v>7</v>
      </c>
      <c r="Y118" s="55">
        <v>0</v>
      </c>
      <c r="Z118" s="55">
        <v>0</v>
      </c>
      <c r="AA118" s="55">
        <v>1</v>
      </c>
      <c r="AB118" s="55">
        <v>1</v>
      </c>
      <c r="AC118" s="55">
        <v>0</v>
      </c>
      <c r="AD118" s="55">
        <v>0</v>
      </c>
      <c r="AE118" s="55">
        <v>0</v>
      </c>
      <c r="AF118" s="55">
        <v>0</v>
      </c>
      <c r="AG118" s="54" t="s">
        <v>74</v>
      </c>
      <c r="AH118" s="54" t="s">
        <v>75</v>
      </c>
      <c r="AI118" s="54" t="s">
        <v>75</v>
      </c>
      <c r="AJ118" s="54" t="s">
        <v>75</v>
      </c>
      <c r="AK118" s="54" t="s">
        <v>75</v>
      </c>
      <c r="AL118" s="54" t="s">
        <v>75</v>
      </c>
      <c r="AM118" s="54" t="s">
        <v>75</v>
      </c>
      <c r="AN118" s="55">
        <v>8</v>
      </c>
      <c r="AO118" s="55">
        <v>0</v>
      </c>
      <c r="AP118" s="55">
        <v>0</v>
      </c>
      <c r="AQ118" s="55">
        <v>0</v>
      </c>
      <c r="AR118" s="55">
        <v>0</v>
      </c>
      <c r="AS118" s="55">
        <v>0</v>
      </c>
      <c r="AT118" s="55">
        <v>0</v>
      </c>
      <c r="AU118" s="55">
        <v>1</v>
      </c>
      <c r="AV118" s="55">
        <v>0</v>
      </c>
      <c r="AW118" s="55">
        <v>0</v>
      </c>
      <c r="AX118" s="55">
        <v>0</v>
      </c>
      <c r="AY118" s="55">
        <v>0</v>
      </c>
      <c r="AZ118" s="55">
        <v>1</v>
      </c>
      <c r="BA118" s="55">
        <v>0</v>
      </c>
      <c r="BB118" s="54" t="s">
        <v>107</v>
      </c>
      <c r="BD118" s="55"/>
      <c r="BE118" s="56"/>
      <c r="BF118" s="56"/>
      <c r="BG118" s="56"/>
      <c r="BH118" s="56"/>
      <c r="BI118" s="56"/>
      <c r="BJ118" s="56"/>
      <c r="BO118" s="57"/>
      <c r="BP118" s="55"/>
    </row>
    <row r="119" spans="1:68">
      <c r="A119" s="54" t="s">
        <v>179</v>
      </c>
      <c r="B119" s="55">
        <v>28</v>
      </c>
      <c r="C119" s="54" t="s">
        <v>180</v>
      </c>
      <c r="D119" s="55">
        <v>28061</v>
      </c>
      <c r="E119" s="54" t="s">
        <v>3</v>
      </c>
      <c r="F119" s="54" t="s">
        <v>9</v>
      </c>
      <c r="G119" s="54" t="s">
        <v>18</v>
      </c>
      <c r="H119" s="54" t="s">
        <v>23</v>
      </c>
      <c r="I119" s="55">
        <v>4</v>
      </c>
      <c r="J119" s="54" t="s">
        <v>38</v>
      </c>
      <c r="K119" s="55">
        <v>0</v>
      </c>
      <c r="L119" s="55">
        <v>1</v>
      </c>
      <c r="M119" s="55">
        <v>0</v>
      </c>
      <c r="N119" s="55">
        <v>0</v>
      </c>
      <c r="O119" s="55">
        <v>1</v>
      </c>
      <c r="P119" s="55">
        <v>0</v>
      </c>
      <c r="Q119" s="55">
        <v>0</v>
      </c>
      <c r="R119" s="55">
        <v>0</v>
      </c>
      <c r="S119" s="55">
        <v>0</v>
      </c>
      <c r="T119" s="55">
        <v>10</v>
      </c>
      <c r="U119" s="55">
        <v>5</v>
      </c>
      <c r="V119" s="55">
        <v>8</v>
      </c>
      <c r="W119" s="55">
        <v>8</v>
      </c>
      <c r="X119" s="55">
        <v>8</v>
      </c>
      <c r="Y119" s="55">
        <v>8</v>
      </c>
      <c r="Z119" s="55">
        <v>8</v>
      </c>
      <c r="AA119" s="55">
        <v>1</v>
      </c>
      <c r="AB119" s="55">
        <v>1</v>
      </c>
      <c r="AC119" s="55">
        <v>0</v>
      </c>
      <c r="AD119" s="55">
        <v>0</v>
      </c>
      <c r="AE119" s="55">
        <v>0</v>
      </c>
      <c r="AF119" s="55">
        <v>0</v>
      </c>
      <c r="AG119" s="54" t="s">
        <v>72</v>
      </c>
      <c r="AH119" s="54" t="s">
        <v>73</v>
      </c>
      <c r="AI119" s="54" t="s">
        <v>75</v>
      </c>
      <c r="AJ119" s="54" t="s">
        <v>75</v>
      </c>
      <c r="AK119" s="54" t="s">
        <v>75</v>
      </c>
      <c r="AL119" s="54" t="s">
        <v>75</v>
      </c>
      <c r="AM119" s="54" t="s">
        <v>75</v>
      </c>
      <c r="AN119" s="55">
        <v>10</v>
      </c>
      <c r="AO119" s="55">
        <v>10</v>
      </c>
      <c r="AP119" s="55">
        <v>0</v>
      </c>
      <c r="AQ119" s="55">
        <v>0</v>
      </c>
      <c r="AR119" s="55">
        <v>0</v>
      </c>
      <c r="AS119" s="55">
        <v>0</v>
      </c>
      <c r="AT119" s="55">
        <v>0</v>
      </c>
      <c r="AU119" s="55">
        <v>1</v>
      </c>
      <c r="AV119" s="55">
        <v>1</v>
      </c>
      <c r="AW119" s="55">
        <v>0</v>
      </c>
      <c r="AX119" s="55">
        <v>0</v>
      </c>
      <c r="AY119" s="55">
        <v>0</v>
      </c>
      <c r="AZ119" s="55">
        <v>0</v>
      </c>
      <c r="BA119" s="55">
        <v>0</v>
      </c>
      <c r="BB119" s="55">
        <v>0</v>
      </c>
      <c r="BD119" s="55"/>
      <c r="BE119" s="56"/>
      <c r="BF119" s="56"/>
      <c r="BG119" s="56"/>
      <c r="BH119" s="56"/>
      <c r="BI119" s="56"/>
      <c r="BJ119" s="56"/>
      <c r="BO119" s="57"/>
      <c r="BP119" s="55"/>
    </row>
    <row r="120" spans="1:68">
      <c r="A120" s="54" t="s">
        <v>179</v>
      </c>
      <c r="B120" s="55">
        <v>28</v>
      </c>
      <c r="C120" s="54" t="s">
        <v>180</v>
      </c>
      <c r="D120" s="55">
        <v>28062</v>
      </c>
      <c r="E120" s="54" t="s">
        <v>3</v>
      </c>
      <c r="F120" s="54" t="s">
        <v>9</v>
      </c>
      <c r="G120" s="54" t="s">
        <v>19</v>
      </c>
      <c r="H120" s="54" t="s">
        <v>23</v>
      </c>
      <c r="I120" s="55">
        <v>5</v>
      </c>
      <c r="J120" s="54" t="s">
        <v>36</v>
      </c>
      <c r="K120" s="55">
        <v>0</v>
      </c>
      <c r="L120" s="55">
        <v>1</v>
      </c>
      <c r="M120" s="55">
        <v>0</v>
      </c>
      <c r="N120" s="55">
        <v>0</v>
      </c>
      <c r="O120" s="55">
        <v>1</v>
      </c>
      <c r="P120" s="55">
        <v>0</v>
      </c>
      <c r="Q120" s="55">
        <v>0</v>
      </c>
      <c r="R120" s="55">
        <v>0</v>
      </c>
      <c r="S120" s="55">
        <v>1</v>
      </c>
      <c r="T120" s="55">
        <v>10</v>
      </c>
      <c r="U120" s="55">
        <v>8</v>
      </c>
      <c r="V120" s="55">
        <v>8</v>
      </c>
      <c r="W120" s="55">
        <v>10</v>
      </c>
      <c r="X120" s="55">
        <v>9</v>
      </c>
      <c r="Y120" s="55">
        <v>0</v>
      </c>
      <c r="Z120" s="55">
        <v>0</v>
      </c>
      <c r="AA120" s="55">
        <v>1</v>
      </c>
      <c r="AB120" s="55">
        <v>1</v>
      </c>
      <c r="AC120" s="55">
        <v>0</v>
      </c>
      <c r="AD120" s="55">
        <v>0</v>
      </c>
      <c r="AE120" s="55">
        <v>0</v>
      </c>
      <c r="AF120" s="55">
        <v>0</v>
      </c>
      <c r="AG120" s="54" t="s">
        <v>73</v>
      </c>
      <c r="AH120" s="54" t="s">
        <v>74</v>
      </c>
      <c r="AI120" s="54" t="s">
        <v>75</v>
      </c>
      <c r="AJ120" s="54" t="s">
        <v>75</v>
      </c>
      <c r="AK120" s="54" t="s">
        <v>75</v>
      </c>
      <c r="AL120" s="54" t="s">
        <v>75</v>
      </c>
      <c r="AM120" s="54" t="s">
        <v>74</v>
      </c>
      <c r="AN120" s="55">
        <v>10</v>
      </c>
      <c r="AO120" s="55">
        <v>1</v>
      </c>
      <c r="AP120" s="55">
        <v>0</v>
      </c>
      <c r="AQ120" s="55">
        <v>0</v>
      </c>
      <c r="AR120" s="55">
        <v>0</v>
      </c>
      <c r="AS120" s="55">
        <v>0</v>
      </c>
      <c r="AT120" s="55">
        <v>10</v>
      </c>
      <c r="AU120" s="55">
        <v>1</v>
      </c>
      <c r="AV120" s="55">
        <v>1</v>
      </c>
      <c r="AW120" s="55">
        <v>0</v>
      </c>
      <c r="AX120" s="55">
        <v>0</v>
      </c>
      <c r="AY120" s="55">
        <v>0</v>
      </c>
      <c r="AZ120" s="55">
        <v>0</v>
      </c>
      <c r="BA120" s="55">
        <v>0</v>
      </c>
      <c r="BB120" s="55">
        <v>0</v>
      </c>
      <c r="BD120" s="55"/>
      <c r="BE120" s="56"/>
      <c r="BF120" s="56"/>
      <c r="BG120" s="56"/>
      <c r="BH120" s="56"/>
      <c r="BI120" s="56"/>
      <c r="BJ120" s="56"/>
      <c r="BO120" s="57"/>
      <c r="BP120" s="55"/>
    </row>
    <row r="121" spans="1:68">
      <c r="A121" s="54" t="s">
        <v>179</v>
      </c>
      <c r="B121" s="55">
        <v>28</v>
      </c>
      <c r="C121" s="54" t="s">
        <v>180</v>
      </c>
      <c r="D121" s="55">
        <v>28120</v>
      </c>
      <c r="E121" s="54" t="s">
        <v>3</v>
      </c>
      <c r="F121" s="54" t="s">
        <v>9</v>
      </c>
      <c r="G121" s="54" t="s">
        <v>19</v>
      </c>
      <c r="H121" s="54" t="s">
        <v>22</v>
      </c>
      <c r="I121" s="55">
        <v>1</v>
      </c>
      <c r="J121" s="54" t="s">
        <v>37</v>
      </c>
      <c r="K121" s="55">
        <v>0</v>
      </c>
      <c r="L121" s="55">
        <v>1</v>
      </c>
      <c r="M121" s="55">
        <v>0</v>
      </c>
      <c r="N121" s="55">
        <v>0</v>
      </c>
      <c r="O121" s="55">
        <v>0</v>
      </c>
      <c r="P121" s="55">
        <v>0</v>
      </c>
      <c r="Q121" s="55">
        <v>0</v>
      </c>
      <c r="R121" s="55">
        <v>0</v>
      </c>
      <c r="S121" s="55">
        <v>0</v>
      </c>
      <c r="T121" s="55">
        <v>8</v>
      </c>
      <c r="U121" s="55">
        <v>10</v>
      </c>
      <c r="V121" s="55">
        <v>10</v>
      </c>
      <c r="W121" s="55">
        <v>8</v>
      </c>
      <c r="X121" s="55">
        <v>7</v>
      </c>
      <c r="Y121" s="55">
        <v>7</v>
      </c>
      <c r="Z121" s="55">
        <v>8</v>
      </c>
      <c r="AA121" s="55">
        <v>0</v>
      </c>
      <c r="AB121" s="55">
        <v>1</v>
      </c>
      <c r="AC121" s="55">
        <v>1</v>
      </c>
      <c r="AD121" s="55">
        <v>0</v>
      </c>
      <c r="AE121" s="55">
        <v>0</v>
      </c>
      <c r="AF121" s="55">
        <v>0</v>
      </c>
      <c r="AG121" s="54" t="s">
        <v>73</v>
      </c>
      <c r="AH121" s="54" t="s">
        <v>74</v>
      </c>
      <c r="AI121" s="54" t="s">
        <v>75</v>
      </c>
      <c r="AJ121" s="54" t="s">
        <v>75</v>
      </c>
      <c r="AK121" s="54" t="s">
        <v>75</v>
      </c>
      <c r="AL121" s="55">
        <v>0</v>
      </c>
      <c r="AM121" s="54" t="s">
        <v>74</v>
      </c>
      <c r="AN121" s="55">
        <v>9</v>
      </c>
      <c r="AO121" s="55">
        <v>8</v>
      </c>
      <c r="AP121" s="55">
        <v>0</v>
      </c>
      <c r="AQ121" s="55">
        <v>0</v>
      </c>
      <c r="AR121" s="55">
        <v>0</v>
      </c>
      <c r="AS121" s="55">
        <v>0</v>
      </c>
      <c r="AT121" s="55">
        <v>10</v>
      </c>
      <c r="AU121" s="55">
        <v>1</v>
      </c>
      <c r="AV121" s="55">
        <v>0</v>
      </c>
      <c r="AW121" s="55">
        <v>0</v>
      </c>
      <c r="AX121" s="55">
        <v>0</v>
      </c>
      <c r="AY121" s="55">
        <v>0</v>
      </c>
      <c r="AZ121" s="55">
        <v>0</v>
      </c>
      <c r="BA121" s="55">
        <v>1</v>
      </c>
      <c r="BB121" s="54" t="s">
        <v>88</v>
      </c>
      <c r="BD121" s="55"/>
      <c r="BE121" s="56"/>
      <c r="BF121" s="56"/>
      <c r="BG121" s="56"/>
      <c r="BH121" s="56"/>
      <c r="BI121" s="56"/>
      <c r="BJ121" s="56"/>
      <c r="BO121" s="57"/>
      <c r="BP121" s="55"/>
    </row>
    <row r="122" spans="1:68">
      <c r="A122" s="54" t="s">
        <v>179</v>
      </c>
      <c r="B122" s="55">
        <v>28</v>
      </c>
      <c r="C122" s="54" t="s">
        <v>180</v>
      </c>
      <c r="D122" s="55">
        <v>28119</v>
      </c>
      <c r="E122" s="54" t="s">
        <v>3</v>
      </c>
      <c r="F122" s="54" t="s">
        <v>9</v>
      </c>
      <c r="G122" s="54" t="s">
        <v>19</v>
      </c>
      <c r="H122" s="54" t="s">
        <v>22</v>
      </c>
      <c r="I122" s="55">
        <v>1</v>
      </c>
      <c r="J122" s="54" t="s">
        <v>36</v>
      </c>
      <c r="K122" s="55">
        <v>0</v>
      </c>
      <c r="L122" s="55">
        <v>1</v>
      </c>
      <c r="M122" s="55">
        <v>0</v>
      </c>
      <c r="N122" s="55">
        <v>0</v>
      </c>
      <c r="O122" s="55">
        <v>0</v>
      </c>
      <c r="P122" s="55">
        <v>0</v>
      </c>
      <c r="Q122" s="55">
        <v>0</v>
      </c>
      <c r="R122" s="55">
        <v>1</v>
      </c>
      <c r="S122" s="55">
        <v>0</v>
      </c>
      <c r="T122" s="55">
        <v>8</v>
      </c>
      <c r="U122" s="55">
        <v>10</v>
      </c>
      <c r="V122" s="55">
        <v>5</v>
      </c>
      <c r="W122" s="55">
        <v>7</v>
      </c>
      <c r="X122" s="55">
        <v>7</v>
      </c>
      <c r="Y122" s="55">
        <v>8</v>
      </c>
      <c r="Z122" s="55">
        <v>8</v>
      </c>
      <c r="AA122" s="55">
        <v>1</v>
      </c>
      <c r="AB122" s="55">
        <v>1</v>
      </c>
      <c r="AC122" s="55">
        <v>1</v>
      </c>
      <c r="AD122" s="55">
        <v>0</v>
      </c>
      <c r="AE122" s="55">
        <v>0</v>
      </c>
      <c r="AF122" s="55">
        <v>0</v>
      </c>
      <c r="AG122" s="54" t="s">
        <v>72</v>
      </c>
      <c r="AH122" s="54" t="s">
        <v>74</v>
      </c>
      <c r="AI122" s="54" t="s">
        <v>75</v>
      </c>
      <c r="AJ122" s="54" t="s">
        <v>75</v>
      </c>
      <c r="AK122" s="54" t="s">
        <v>75</v>
      </c>
      <c r="AL122" s="54" t="s">
        <v>75</v>
      </c>
      <c r="AM122" s="54" t="s">
        <v>74</v>
      </c>
      <c r="AN122" s="55">
        <v>9</v>
      </c>
      <c r="AO122" s="55">
        <v>8</v>
      </c>
      <c r="AP122" s="55">
        <v>0</v>
      </c>
      <c r="AQ122" s="55">
        <v>0</v>
      </c>
      <c r="AR122" s="55">
        <v>0</v>
      </c>
      <c r="AS122" s="55">
        <v>0</v>
      </c>
      <c r="AT122" s="55">
        <v>8</v>
      </c>
      <c r="AU122" s="55">
        <v>1</v>
      </c>
      <c r="AV122" s="55">
        <v>0</v>
      </c>
      <c r="AW122" s="55">
        <v>0</v>
      </c>
      <c r="AX122" s="55">
        <v>0</v>
      </c>
      <c r="AY122" s="55">
        <v>0</v>
      </c>
      <c r="AZ122" s="55">
        <v>0</v>
      </c>
      <c r="BA122" s="55">
        <v>0</v>
      </c>
      <c r="BB122" s="55">
        <v>0</v>
      </c>
      <c r="BD122" s="55"/>
      <c r="BE122" s="56"/>
      <c r="BF122" s="56"/>
      <c r="BG122" s="56"/>
      <c r="BH122" s="56"/>
      <c r="BI122" s="56"/>
      <c r="BJ122" s="56"/>
      <c r="BO122" s="57"/>
      <c r="BP122" s="55"/>
    </row>
    <row r="123" spans="1:68">
      <c r="A123" s="54" t="s">
        <v>179</v>
      </c>
      <c r="B123" s="55">
        <v>28</v>
      </c>
      <c r="C123" s="54" t="s">
        <v>180</v>
      </c>
      <c r="D123" s="55">
        <v>998079</v>
      </c>
      <c r="E123" s="54" t="s">
        <v>3</v>
      </c>
      <c r="F123" s="54" t="s">
        <v>9</v>
      </c>
      <c r="G123" s="54" t="s">
        <v>14</v>
      </c>
      <c r="H123" s="54" t="s">
        <v>22</v>
      </c>
      <c r="I123" s="55">
        <v>3</v>
      </c>
      <c r="J123" s="54" t="s">
        <v>39</v>
      </c>
      <c r="K123" s="55">
        <v>0</v>
      </c>
      <c r="L123" s="55">
        <v>1</v>
      </c>
      <c r="M123" s="55">
        <v>0</v>
      </c>
      <c r="N123" s="55">
        <v>0</v>
      </c>
      <c r="O123" s="55">
        <v>0</v>
      </c>
      <c r="P123" s="55">
        <v>0</v>
      </c>
      <c r="Q123" s="55">
        <v>0</v>
      </c>
      <c r="R123" s="55">
        <v>0</v>
      </c>
      <c r="S123" s="55">
        <v>0</v>
      </c>
      <c r="T123" s="55">
        <v>7</v>
      </c>
      <c r="U123" s="55">
        <v>2</v>
      </c>
      <c r="V123" s="55">
        <v>8</v>
      </c>
      <c r="W123" s="55">
        <v>9</v>
      </c>
      <c r="X123" s="55">
        <v>9</v>
      </c>
      <c r="Y123" s="55">
        <v>0</v>
      </c>
      <c r="Z123" s="55">
        <v>0</v>
      </c>
      <c r="AA123" s="55">
        <v>0</v>
      </c>
      <c r="AB123" s="55">
        <v>0</v>
      </c>
      <c r="AC123" s="55">
        <v>0</v>
      </c>
      <c r="AD123" s="55">
        <v>0</v>
      </c>
      <c r="AE123" s="55">
        <v>0</v>
      </c>
      <c r="AF123" s="55">
        <v>0</v>
      </c>
      <c r="AG123" s="54" t="s">
        <v>73</v>
      </c>
      <c r="AH123" s="54" t="s">
        <v>74</v>
      </c>
      <c r="AI123" s="54" t="s">
        <v>75</v>
      </c>
      <c r="AJ123" s="54" t="s">
        <v>75</v>
      </c>
      <c r="AK123" s="54" t="s">
        <v>75</v>
      </c>
      <c r="AL123" s="54" t="s">
        <v>75</v>
      </c>
      <c r="AM123" s="54" t="s">
        <v>75</v>
      </c>
      <c r="AN123" s="55">
        <v>9</v>
      </c>
      <c r="AO123" s="55">
        <v>8</v>
      </c>
      <c r="AP123" s="55">
        <v>0</v>
      </c>
      <c r="AQ123" s="55">
        <v>0</v>
      </c>
      <c r="AR123" s="55">
        <v>0</v>
      </c>
      <c r="AS123" s="55">
        <v>0</v>
      </c>
      <c r="AT123" s="55">
        <v>0</v>
      </c>
      <c r="AU123" s="55">
        <v>0</v>
      </c>
      <c r="AV123" s="55">
        <v>0</v>
      </c>
      <c r="AW123" s="55">
        <v>0</v>
      </c>
      <c r="AX123" s="55">
        <v>0</v>
      </c>
      <c r="AY123" s="55">
        <v>0</v>
      </c>
      <c r="AZ123" s="55">
        <v>0</v>
      </c>
      <c r="BA123" s="55">
        <v>0</v>
      </c>
      <c r="BB123" s="55">
        <v>0</v>
      </c>
      <c r="BD123" s="55"/>
      <c r="BE123" s="56"/>
      <c r="BF123" s="56"/>
      <c r="BG123" s="56"/>
      <c r="BH123" s="56"/>
      <c r="BI123" s="56"/>
      <c r="BJ123" s="56"/>
      <c r="BO123" s="57"/>
      <c r="BP123" s="55"/>
    </row>
    <row r="124" spans="1:68">
      <c r="A124" s="54" t="s">
        <v>179</v>
      </c>
      <c r="B124" s="55">
        <v>28</v>
      </c>
      <c r="C124" s="54" t="s">
        <v>180</v>
      </c>
      <c r="D124" s="55">
        <v>28121</v>
      </c>
      <c r="E124" s="54" t="s">
        <v>3</v>
      </c>
      <c r="F124" s="54" t="s">
        <v>10</v>
      </c>
      <c r="G124" s="55">
        <v>0</v>
      </c>
      <c r="H124" s="54" t="s">
        <v>22</v>
      </c>
      <c r="I124" s="55">
        <v>2</v>
      </c>
      <c r="J124" s="54" t="s">
        <v>38</v>
      </c>
      <c r="K124" s="55">
        <v>0</v>
      </c>
      <c r="L124" s="55">
        <v>1</v>
      </c>
      <c r="M124" s="55">
        <v>1</v>
      </c>
      <c r="N124" s="55">
        <v>0</v>
      </c>
      <c r="O124" s="55">
        <v>1</v>
      </c>
      <c r="P124" s="55">
        <v>0</v>
      </c>
      <c r="Q124" s="55">
        <v>0</v>
      </c>
      <c r="R124" s="55">
        <v>0</v>
      </c>
      <c r="S124" s="55">
        <v>0</v>
      </c>
      <c r="T124" s="55">
        <v>8</v>
      </c>
      <c r="U124" s="55">
        <v>6</v>
      </c>
      <c r="V124" s="55">
        <v>7</v>
      </c>
      <c r="W124" s="55">
        <v>8</v>
      </c>
      <c r="X124" s="55">
        <v>7</v>
      </c>
      <c r="Y124" s="55">
        <v>5</v>
      </c>
      <c r="Z124" s="55">
        <v>6</v>
      </c>
      <c r="AA124" s="55">
        <v>1</v>
      </c>
      <c r="AB124" s="55">
        <v>1</v>
      </c>
      <c r="AC124" s="55">
        <v>0</v>
      </c>
      <c r="AD124" s="55">
        <v>0</v>
      </c>
      <c r="AE124" s="55">
        <v>0</v>
      </c>
      <c r="AF124" s="55">
        <v>0</v>
      </c>
      <c r="AG124" s="54" t="s">
        <v>73</v>
      </c>
      <c r="AH124" s="54" t="s">
        <v>75</v>
      </c>
      <c r="AI124" s="54" t="s">
        <v>75</v>
      </c>
      <c r="AJ124" s="54" t="s">
        <v>75</v>
      </c>
      <c r="AK124" s="54" t="s">
        <v>75</v>
      </c>
      <c r="AL124" s="54" t="s">
        <v>75</v>
      </c>
      <c r="AM124" s="54" t="s">
        <v>75</v>
      </c>
      <c r="AN124" s="55">
        <v>8</v>
      </c>
      <c r="AO124" s="55">
        <v>0</v>
      </c>
      <c r="AP124" s="55">
        <v>0</v>
      </c>
      <c r="AQ124" s="55">
        <v>0</v>
      </c>
      <c r="AR124" s="55">
        <v>0</v>
      </c>
      <c r="AS124" s="55">
        <v>0</v>
      </c>
      <c r="AT124" s="55">
        <v>0</v>
      </c>
      <c r="AU124" s="55">
        <v>1</v>
      </c>
      <c r="AV124" s="55">
        <v>0</v>
      </c>
      <c r="AW124" s="55">
        <v>1</v>
      </c>
      <c r="AX124" s="55">
        <v>0</v>
      </c>
      <c r="AY124" s="55">
        <v>0</v>
      </c>
      <c r="AZ124" s="55">
        <v>0</v>
      </c>
      <c r="BA124" s="55">
        <v>0</v>
      </c>
      <c r="BB124" s="54" t="s">
        <v>181</v>
      </c>
      <c r="BD124" s="55"/>
      <c r="BE124" s="56"/>
      <c r="BF124" s="56"/>
      <c r="BG124" s="56"/>
      <c r="BH124" s="56"/>
      <c r="BI124" s="56"/>
      <c r="BJ124" s="56"/>
      <c r="BO124" s="57"/>
      <c r="BP124" s="55"/>
    </row>
    <row r="125" spans="1:68">
      <c r="A125" s="54" t="s">
        <v>179</v>
      </c>
      <c r="B125" s="55">
        <v>28</v>
      </c>
      <c r="C125" s="54" t="s">
        <v>180</v>
      </c>
      <c r="D125" s="55">
        <v>998078</v>
      </c>
      <c r="E125" s="54" t="s">
        <v>3</v>
      </c>
      <c r="F125" s="54" t="s">
        <v>9</v>
      </c>
      <c r="G125" s="54" t="s">
        <v>19</v>
      </c>
      <c r="H125" s="54" t="s">
        <v>22</v>
      </c>
      <c r="I125" s="55">
        <v>0</v>
      </c>
      <c r="J125" s="54" t="s">
        <v>40</v>
      </c>
      <c r="K125" s="55">
        <v>0</v>
      </c>
      <c r="L125" s="55">
        <v>0</v>
      </c>
      <c r="M125" s="55">
        <v>0</v>
      </c>
      <c r="N125" s="55">
        <v>0</v>
      </c>
      <c r="O125" s="55">
        <v>0</v>
      </c>
      <c r="P125" s="55">
        <v>1</v>
      </c>
      <c r="Q125" s="55">
        <v>0</v>
      </c>
      <c r="R125" s="55">
        <v>0</v>
      </c>
      <c r="S125" s="55">
        <v>0</v>
      </c>
      <c r="T125" s="55">
        <v>9</v>
      </c>
      <c r="U125" s="55">
        <v>8</v>
      </c>
      <c r="V125" s="55">
        <v>7</v>
      </c>
      <c r="W125" s="55">
        <v>9</v>
      </c>
      <c r="X125" s="55">
        <v>8</v>
      </c>
      <c r="Y125" s="55">
        <v>8</v>
      </c>
      <c r="Z125" s="55">
        <v>7</v>
      </c>
      <c r="AA125" s="55">
        <v>0</v>
      </c>
      <c r="AB125" s="55">
        <v>0</v>
      </c>
      <c r="AC125" s="55">
        <v>0</v>
      </c>
      <c r="AD125" s="55">
        <v>1</v>
      </c>
      <c r="AE125" s="55">
        <v>0</v>
      </c>
      <c r="AF125" s="55">
        <v>0</v>
      </c>
      <c r="AG125" s="54" t="s">
        <v>74</v>
      </c>
      <c r="AH125" s="54" t="s">
        <v>73</v>
      </c>
      <c r="AI125" s="54" t="s">
        <v>73</v>
      </c>
      <c r="AJ125" s="54" t="s">
        <v>75</v>
      </c>
      <c r="AK125" s="54" t="s">
        <v>75</v>
      </c>
      <c r="AL125" s="54" t="s">
        <v>75</v>
      </c>
      <c r="AM125" s="54" t="s">
        <v>75</v>
      </c>
      <c r="AN125" s="55">
        <v>8</v>
      </c>
      <c r="AO125" s="55">
        <v>8</v>
      </c>
      <c r="AP125" s="55">
        <v>9</v>
      </c>
      <c r="AQ125" s="55">
        <v>0</v>
      </c>
      <c r="AR125" s="55">
        <v>0</v>
      </c>
      <c r="AS125" s="55">
        <v>0</v>
      </c>
      <c r="AT125" s="55">
        <v>0</v>
      </c>
      <c r="AU125" s="55">
        <v>0</v>
      </c>
      <c r="AV125" s="55">
        <v>0</v>
      </c>
      <c r="AW125" s="55">
        <v>1</v>
      </c>
      <c r="AX125" s="55">
        <v>0</v>
      </c>
      <c r="AY125" s="55">
        <v>0</v>
      </c>
      <c r="AZ125" s="55">
        <v>0</v>
      </c>
      <c r="BA125" s="55">
        <v>0</v>
      </c>
      <c r="BB125" s="54" t="s">
        <v>109</v>
      </c>
      <c r="BD125" s="55"/>
      <c r="BE125" s="56"/>
      <c r="BF125" s="56"/>
      <c r="BG125" s="56"/>
      <c r="BH125" s="56"/>
      <c r="BI125" s="56"/>
      <c r="BJ125" s="56"/>
      <c r="BO125" s="57"/>
      <c r="BP125" s="55"/>
    </row>
    <row r="126" spans="1:68">
      <c r="A126" s="54" t="s">
        <v>179</v>
      </c>
      <c r="B126" s="55">
        <v>28</v>
      </c>
      <c r="C126" s="54" t="s">
        <v>180</v>
      </c>
      <c r="D126" s="55">
        <v>999792</v>
      </c>
      <c r="E126" s="54" t="s">
        <v>3</v>
      </c>
      <c r="F126" s="54" t="s">
        <v>9</v>
      </c>
      <c r="G126" s="54" t="s">
        <v>19</v>
      </c>
      <c r="H126" s="54" t="s">
        <v>23</v>
      </c>
      <c r="I126" s="55">
        <v>5</v>
      </c>
      <c r="J126" s="54" t="s">
        <v>36</v>
      </c>
      <c r="K126" s="55">
        <v>0</v>
      </c>
      <c r="L126" s="55">
        <v>1</v>
      </c>
      <c r="M126" s="55">
        <v>0</v>
      </c>
      <c r="N126" s="55">
        <v>0</v>
      </c>
      <c r="O126" s="55">
        <v>0</v>
      </c>
      <c r="P126" s="55">
        <v>0</v>
      </c>
      <c r="Q126" s="55">
        <v>0</v>
      </c>
      <c r="R126" s="55">
        <v>0</v>
      </c>
      <c r="S126" s="55">
        <v>0</v>
      </c>
      <c r="T126" s="55">
        <v>8</v>
      </c>
      <c r="U126" s="55">
        <v>4</v>
      </c>
      <c r="V126" s="55">
        <v>6</v>
      </c>
      <c r="W126" s="55">
        <v>9</v>
      </c>
      <c r="X126" s="55">
        <v>9</v>
      </c>
      <c r="Y126" s="55">
        <v>9</v>
      </c>
      <c r="Z126" s="55">
        <v>7</v>
      </c>
      <c r="AA126" s="55">
        <v>1</v>
      </c>
      <c r="AB126" s="55">
        <v>0</v>
      </c>
      <c r="AC126" s="55">
        <v>0</v>
      </c>
      <c r="AD126" s="55">
        <v>0</v>
      </c>
      <c r="AE126" s="55">
        <v>1</v>
      </c>
      <c r="AF126" s="55">
        <v>0</v>
      </c>
      <c r="AG126" s="54" t="s">
        <v>72</v>
      </c>
      <c r="AH126" s="54" t="s">
        <v>75</v>
      </c>
      <c r="AI126" s="54" t="s">
        <v>73</v>
      </c>
      <c r="AJ126" s="54" t="s">
        <v>75</v>
      </c>
      <c r="AK126" s="54" t="s">
        <v>75</v>
      </c>
      <c r="AL126" s="54" t="s">
        <v>75</v>
      </c>
      <c r="AM126" s="54" t="s">
        <v>74</v>
      </c>
      <c r="AN126" s="55">
        <v>0</v>
      </c>
      <c r="AO126" s="55">
        <v>0</v>
      </c>
      <c r="AP126" s="55">
        <v>7</v>
      </c>
      <c r="AQ126" s="55">
        <v>0</v>
      </c>
      <c r="AR126" s="55">
        <v>0</v>
      </c>
      <c r="AS126" s="55">
        <v>0</v>
      </c>
      <c r="AT126" s="55">
        <v>3</v>
      </c>
      <c r="AU126" s="55">
        <v>1</v>
      </c>
      <c r="AV126" s="55">
        <v>0</v>
      </c>
      <c r="AW126" s="55">
        <v>1</v>
      </c>
      <c r="AX126" s="55">
        <v>0</v>
      </c>
      <c r="AY126" s="55">
        <v>0</v>
      </c>
      <c r="AZ126" s="55">
        <v>0</v>
      </c>
      <c r="BA126" s="55">
        <v>1</v>
      </c>
      <c r="BB126" s="54" t="s">
        <v>181</v>
      </c>
      <c r="BD126" s="55"/>
      <c r="BE126" s="56"/>
      <c r="BF126" s="56"/>
      <c r="BG126" s="56"/>
      <c r="BH126" s="56"/>
      <c r="BI126" s="56"/>
      <c r="BJ126" s="56"/>
      <c r="BO126" s="57"/>
      <c r="BP126" s="55"/>
    </row>
    <row r="127" spans="1:68">
      <c r="A127" s="54" t="s">
        <v>179</v>
      </c>
      <c r="B127" s="55">
        <v>28</v>
      </c>
      <c r="C127" s="54" t="s">
        <v>180</v>
      </c>
      <c r="D127" s="55">
        <v>999794</v>
      </c>
      <c r="E127" s="54" t="s">
        <v>3</v>
      </c>
      <c r="F127" s="54" t="s">
        <v>9</v>
      </c>
      <c r="G127" s="54" t="s">
        <v>19</v>
      </c>
      <c r="H127" s="54" t="s">
        <v>23</v>
      </c>
      <c r="I127" s="55">
        <v>4</v>
      </c>
      <c r="J127" s="54" t="s">
        <v>39</v>
      </c>
      <c r="K127" s="55">
        <v>0</v>
      </c>
      <c r="L127" s="55">
        <v>1</v>
      </c>
      <c r="M127" s="55">
        <v>0</v>
      </c>
      <c r="N127" s="55">
        <v>0</v>
      </c>
      <c r="O127" s="55">
        <v>0</v>
      </c>
      <c r="P127" s="55">
        <v>0</v>
      </c>
      <c r="Q127" s="55">
        <v>0</v>
      </c>
      <c r="R127" s="55">
        <v>0</v>
      </c>
      <c r="S127" s="55">
        <v>0</v>
      </c>
      <c r="T127" s="55">
        <v>8</v>
      </c>
      <c r="U127" s="55">
        <v>4</v>
      </c>
      <c r="V127" s="55">
        <v>8</v>
      </c>
      <c r="W127" s="55">
        <v>7</v>
      </c>
      <c r="X127" s="55">
        <v>7</v>
      </c>
      <c r="Y127" s="55">
        <v>0</v>
      </c>
      <c r="Z127" s="55">
        <v>0</v>
      </c>
      <c r="AA127" s="55">
        <v>1</v>
      </c>
      <c r="AB127" s="55">
        <v>1</v>
      </c>
      <c r="AC127" s="55">
        <v>0</v>
      </c>
      <c r="AD127" s="55">
        <v>0</v>
      </c>
      <c r="AE127" s="55">
        <v>0</v>
      </c>
      <c r="AF127" s="55">
        <v>0</v>
      </c>
      <c r="AG127" s="54" t="s">
        <v>72</v>
      </c>
      <c r="AH127" s="54" t="s">
        <v>75</v>
      </c>
      <c r="AI127" s="54" t="s">
        <v>75</v>
      </c>
      <c r="AJ127" s="54" t="s">
        <v>75</v>
      </c>
      <c r="AK127" s="54" t="s">
        <v>75</v>
      </c>
      <c r="AL127" s="54" t="s">
        <v>75</v>
      </c>
      <c r="AM127" s="54" t="s">
        <v>75</v>
      </c>
      <c r="AN127" s="55">
        <v>8</v>
      </c>
      <c r="AO127" s="55">
        <v>0</v>
      </c>
      <c r="AP127" s="55">
        <v>0</v>
      </c>
      <c r="AQ127" s="55">
        <v>0</v>
      </c>
      <c r="AR127" s="55">
        <v>0</v>
      </c>
      <c r="AS127" s="55">
        <v>0</v>
      </c>
      <c r="AT127" s="55">
        <v>0</v>
      </c>
      <c r="AU127" s="55">
        <v>1</v>
      </c>
      <c r="AV127" s="55">
        <v>0</v>
      </c>
      <c r="AW127" s="55">
        <v>0</v>
      </c>
      <c r="AX127" s="55">
        <v>0</v>
      </c>
      <c r="AY127" s="55">
        <v>0</v>
      </c>
      <c r="AZ127" s="55">
        <v>0</v>
      </c>
      <c r="BA127" s="55">
        <v>0</v>
      </c>
      <c r="BB127" s="54" t="s">
        <v>107</v>
      </c>
      <c r="BD127" s="55"/>
      <c r="BE127" s="56"/>
      <c r="BF127" s="56"/>
      <c r="BG127" s="56"/>
      <c r="BH127" s="56"/>
      <c r="BI127" s="56"/>
      <c r="BJ127" s="56"/>
      <c r="BO127" s="57"/>
      <c r="BP127" s="55"/>
    </row>
    <row r="128" spans="1:68">
      <c r="A128" s="54" t="s">
        <v>179</v>
      </c>
      <c r="B128" s="55">
        <v>28</v>
      </c>
      <c r="C128" s="54" t="s">
        <v>180</v>
      </c>
      <c r="D128" s="55">
        <v>28106</v>
      </c>
      <c r="E128" s="54" t="s">
        <v>3</v>
      </c>
      <c r="F128" s="54" t="s">
        <v>9</v>
      </c>
      <c r="G128" s="54" t="s">
        <v>19</v>
      </c>
      <c r="H128" s="54" t="s">
        <v>23</v>
      </c>
      <c r="I128" s="55">
        <v>4</v>
      </c>
      <c r="J128" s="54" t="s">
        <v>37</v>
      </c>
      <c r="K128" s="55">
        <v>0</v>
      </c>
      <c r="L128" s="55">
        <v>1</v>
      </c>
      <c r="M128" s="55">
        <v>0</v>
      </c>
      <c r="N128" s="55">
        <v>0</v>
      </c>
      <c r="O128" s="55">
        <v>0</v>
      </c>
      <c r="P128" s="55">
        <v>0</v>
      </c>
      <c r="Q128" s="55">
        <v>0</v>
      </c>
      <c r="R128" s="55">
        <v>0</v>
      </c>
      <c r="S128" s="55">
        <v>0</v>
      </c>
      <c r="T128" s="55">
        <v>7</v>
      </c>
      <c r="U128" s="55">
        <v>5</v>
      </c>
      <c r="V128" s="55">
        <v>6</v>
      </c>
      <c r="W128" s="55">
        <v>8</v>
      </c>
      <c r="X128" s="55">
        <v>7</v>
      </c>
      <c r="Y128" s="55">
        <v>6</v>
      </c>
      <c r="Z128" s="55">
        <v>6</v>
      </c>
      <c r="AA128" s="55">
        <v>0</v>
      </c>
      <c r="AB128" s="55">
        <v>0</v>
      </c>
      <c r="AC128" s="55">
        <v>0</v>
      </c>
      <c r="AD128" s="55">
        <v>1</v>
      </c>
      <c r="AE128" s="55">
        <v>1</v>
      </c>
      <c r="AF128" s="55">
        <v>0</v>
      </c>
      <c r="AG128" s="54" t="s">
        <v>74</v>
      </c>
      <c r="AH128" s="54" t="s">
        <v>75</v>
      </c>
      <c r="AI128" s="54" t="s">
        <v>74</v>
      </c>
      <c r="AJ128" s="54" t="s">
        <v>75</v>
      </c>
      <c r="AK128" s="54" t="s">
        <v>75</v>
      </c>
      <c r="AL128" s="54" t="s">
        <v>75</v>
      </c>
      <c r="AM128" s="54" t="s">
        <v>75</v>
      </c>
      <c r="AN128" s="55">
        <v>7</v>
      </c>
      <c r="AO128" s="55">
        <v>0</v>
      </c>
      <c r="AP128" s="55">
        <v>7</v>
      </c>
      <c r="AQ128" s="55">
        <v>0</v>
      </c>
      <c r="AR128" s="55">
        <v>0</v>
      </c>
      <c r="AS128" s="55">
        <v>0</v>
      </c>
      <c r="AT128" s="55">
        <v>0</v>
      </c>
      <c r="AU128" s="55">
        <v>0</v>
      </c>
      <c r="AV128" s="55">
        <v>0</v>
      </c>
      <c r="AW128" s="55">
        <v>1</v>
      </c>
      <c r="AX128" s="55">
        <v>0</v>
      </c>
      <c r="AY128" s="55">
        <v>0</v>
      </c>
      <c r="AZ128" s="55">
        <v>0</v>
      </c>
      <c r="BA128" s="55">
        <v>1</v>
      </c>
      <c r="BB128" s="55">
        <v>0</v>
      </c>
      <c r="BD128" s="55"/>
      <c r="BE128" s="56"/>
      <c r="BF128" s="56"/>
      <c r="BG128" s="56"/>
      <c r="BH128" s="56"/>
      <c r="BI128" s="56"/>
      <c r="BJ128" s="56"/>
      <c r="BO128" s="57"/>
      <c r="BP128" s="55"/>
    </row>
    <row r="129" spans="1:68">
      <c r="A129" s="54" t="s">
        <v>179</v>
      </c>
      <c r="B129" s="55">
        <v>28</v>
      </c>
      <c r="C129" s="54" t="s">
        <v>180</v>
      </c>
      <c r="D129" s="55">
        <v>28111</v>
      </c>
      <c r="E129" s="54" t="s">
        <v>3</v>
      </c>
      <c r="F129" s="54" t="s">
        <v>9</v>
      </c>
      <c r="G129" s="54" t="s">
        <v>19</v>
      </c>
      <c r="H129" s="54" t="s">
        <v>23</v>
      </c>
      <c r="I129" s="55">
        <v>5</v>
      </c>
      <c r="J129" s="54" t="s">
        <v>39</v>
      </c>
      <c r="K129" s="55">
        <v>0</v>
      </c>
      <c r="L129" s="55">
        <v>1</v>
      </c>
      <c r="M129" s="55">
        <v>0</v>
      </c>
      <c r="N129" s="55">
        <v>0</v>
      </c>
      <c r="O129" s="55">
        <v>0</v>
      </c>
      <c r="P129" s="55">
        <v>0</v>
      </c>
      <c r="Q129" s="55">
        <v>0</v>
      </c>
      <c r="R129" s="55">
        <v>0</v>
      </c>
      <c r="S129" s="55">
        <v>0</v>
      </c>
      <c r="T129" s="55">
        <v>6</v>
      </c>
      <c r="U129" s="55">
        <v>2</v>
      </c>
      <c r="V129" s="55">
        <v>3</v>
      </c>
      <c r="W129" s="55">
        <v>8</v>
      </c>
      <c r="X129" s="55">
        <v>8</v>
      </c>
      <c r="Y129" s="55">
        <v>0</v>
      </c>
      <c r="Z129" s="55">
        <v>0</v>
      </c>
      <c r="AA129" s="55">
        <v>1</v>
      </c>
      <c r="AB129" s="55">
        <v>0</v>
      </c>
      <c r="AC129" s="55">
        <v>0</v>
      </c>
      <c r="AD129" s="55">
        <v>0</v>
      </c>
      <c r="AE129" s="55">
        <v>0</v>
      </c>
      <c r="AF129" s="55">
        <v>0</v>
      </c>
      <c r="AG129" s="55">
        <v>0</v>
      </c>
      <c r="AH129" s="55">
        <v>0</v>
      </c>
      <c r="AI129" s="55">
        <v>0</v>
      </c>
      <c r="AJ129" s="55">
        <v>0</v>
      </c>
      <c r="AK129" s="55">
        <v>0</v>
      </c>
      <c r="AL129" s="55">
        <v>0</v>
      </c>
      <c r="AM129" s="55">
        <v>0</v>
      </c>
      <c r="AN129" s="55">
        <v>0</v>
      </c>
      <c r="AO129" s="55">
        <v>0</v>
      </c>
      <c r="AP129" s="55">
        <v>0</v>
      </c>
      <c r="AQ129" s="55">
        <v>0</v>
      </c>
      <c r="AR129" s="55">
        <v>0</v>
      </c>
      <c r="AS129" s="55">
        <v>0</v>
      </c>
      <c r="AT129" s="55">
        <v>0</v>
      </c>
      <c r="AU129" s="55">
        <v>0</v>
      </c>
      <c r="AV129" s="55">
        <v>0</v>
      </c>
      <c r="AW129" s="55">
        <v>0</v>
      </c>
      <c r="AX129" s="55">
        <v>0</v>
      </c>
      <c r="AY129" s="55">
        <v>0</v>
      </c>
      <c r="AZ129" s="55">
        <v>0</v>
      </c>
      <c r="BA129" s="55">
        <v>0</v>
      </c>
      <c r="BB129" s="55">
        <v>0</v>
      </c>
      <c r="BD129" s="55"/>
      <c r="BE129" s="56"/>
      <c r="BF129" s="56"/>
      <c r="BG129" s="56"/>
      <c r="BH129" s="56"/>
      <c r="BI129" s="56"/>
      <c r="BJ129" s="56"/>
      <c r="BO129" s="57"/>
      <c r="BP129" s="55"/>
    </row>
    <row r="130" spans="1:68">
      <c r="A130" s="54" t="s">
        <v>179</v>
      </c>
      <c r="B130" s="55">
        <v>28</v>
      </c>
      <c r="C130" s="54" t="s">
        <v>180</v>
      </c>
      <c r="D130" s="55">
        <v>28046</v>
      </c>
      <c r="E130" s="54" t="s">
        <v>3</v>
      </c>
      <c r="F130" s="54" t="s">
        <v>9</v>
      </c>
      <c r="G130" s="54" t="s">
        <v>19</v>
      </c>
      <c r="H130" s="54" t="s">
        <v>22</v>
      </c>
      <c r="I130" s="55">
        <v>2</v>
      </c>
      <c r="J130" s="54" t="s">
        <v>36</v>
      </c>
      <c r="K130" s="55">
        <v>0</v>
      </c>
      <c r="L130" s="55">
        <v>1</v>
      </c>
      <c r="M130" s="55">
        <v>0</v>
      </c>
      <c r="N130" s="55">
        <v>0</v>
      </c>
      <c r="O130" s="55">
        <v>1</v>
      </c>
      <c r="P130" s="55">
        <v>0</v>
      </c>
      <c r="Q130" s="55">
        <v>0</v>
      </c>
      <c r="R130" s="55">
        <v>0</v>
      </c>
      <c r="S130" s="55">
        <v>0</v>
      </c>
      <c r="T130" s="55">
        <v>10</v>
      </c>
      <c r="U130" s="55">
        <v>1</v>
      </c>
      <c r="V130" s="55">
        <v>10</v>
      </c>
      <c r="W130" s="55">
        <v>10</v>
      </c>
      <c r="X130" s="55">
        <v>10</v>
      </c>
      <c r="Y130" s="55">
        <v>10</v>
      </c>
      <c r="Z130" s="55">
        <v>8</v>
      </c>
      <c r="AA130" s="55">
        <v>1</v>
      </c>
      <c r="AB130" s="55">
        <v>0</v>
      </c>
      <c r="AC130" s="55">
        <v>0</v>
      </c>
      <c r="AD130" s="55">
        <v>0</v>
      </c>
      <c r="AE130" s="55">
        <v>0</v>
      </c>
      <c r="AF130" s="55">
        <v>1</v>
      </c>
      <c r="AG130" s="54" t="s">
        <v>72</v>
      </c>
      <c r="AH130" s="54" t="s">
        <v>72</v>
      </c>
      <c r="AI130" s="54" t="s">
        <v>74</v>
      </c>
      <c r="AJ130" s="54" t="s">
        <v>75</v>
      </c>
      <c r="AK130" s="54" t="s">
        <v>75</v>
      </c>
      <c r="AL130" s="54" t="s">
        <v>74</v>
      </c>
      <c r="AM130" s="54" t="s">
        <v>73</v>
      </c>
      <c r="AN130" s="55">
        <v>10</v>
      </c>
      <c r="AO130" s="55">
        <v>1</v>
      </c>
      <c r="AP130" s="55">
        <v>10</v>
      </c>
      <c r="AQ130" s="55">
        <v>0</v>
      </c>
      <c r="AR130" s="55">
        <v>0</v>
      </c>
      <c r="AS130" s="55">
        <v>10</v>
      </c>
      <c r="AT130" s="55">
        <v>6</v>
      </c>
      <c r="AU130" s="55">
        <v>0</v>
      </c>
      <c r="AV130" s="55">
        <v>1</v>
      </c>
      <c r="AW130" s="55">
        <v>0</v>
      </c>
      <c r="AX130" s="55">
        <v>0</v>
      </c>
      <c r="AY130" s="55">
        <v>0</v>
      </c>
      <c r="AZ130" s="55">
        <v>0</v>
      </c>
      <c r="BA130" s="55">
        <v>1</v>
      </c>
      <c r="BB130" s="54" t="s">
        <v>109</v>
      </c>
      <c r="BD130" s="55"/>
      <c r="BE130" s="56"/>
      <c r="BF130" s="56"/>
      <c r="BG130" s="56"/>
      <c r="BH130" s="56"/>
      <c r="BI130" s="56"/>
      <c r="BJ130" s="56"/>
      <c r="BO130" s="57"/>
      <c r="BP130" s="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212"/>
  <sheetViews>
    <sheetView tabSelected="1" workbookViewId="0">
      <selection activeCell="E91" sqref="E91"/>
    </sheetView>
  </sheetViews>
  <sheetFormatPr defaultRowHeight="15"/>
  <cols>
    <col min="1" max="1" width="24.42578125" customWidth="1"/>
    <col min="2" max="2" width="45.42578125" customWidth="1"/>
    <col min="3" max="3" width="9" customWidth="1"/>
    <col min="4" max="4" width="16.140625" customWidth="1"/>
    <col min="5" max="5" width="17.140625" customWidth="1"/>
    <col min="6" max="6" width="13.5703125" customWidth="1"/>
  </cols>
  <sheetData>
    <row r="1" spans="1:4" ht="27" customHeight="1" thickBot="1">
      <c r="A1" s="15"/>
      <c r="B1" s="1"/>
    </row>
    <row r="2" spans="1:4" ht="34.5" customHeight="1" thickBot="1">
      <c r="A2" s="16"/>
      <c r="B2" s="14" t="s">
        <v>110</v>
      </c>
    </row>
    <row r="4" spans="1:4" ht="18" customHeight="1" thickBot="1">
      <c r="A4" s="79" t="s">
        <v>0</v>
      </c>
      <c r="B4" s="78"/>
      <c r="C4" s="78"/>
      <c r="D4" s="78"/>
    </row>
    <row r="5" spans="1:4" ht="27" customHeight="1" thickBot="1">
      <c r="A5" s="83"/>
      <c r="B5" s="84"/>
      <c r="C5" s="2" t="s">
        <v>1</v>
      </c>
      <c r="D5" s="4" t="s">
        <v>67</v>
      </c>
    </row>
    <row r="6" spans="1:4" ht="15.95" customHeight="1" thickBot="1">
      <c r="A6" s="80" t="s">
        <v>2</v>
      </c>
      <c r="B6" s="5" t="s">
        <v>3</v>
      </c>
      <c r="C6" s="23">
        <v>111</v>
      </c>
      <c r="D6" s="24">
        <v>0.94067796610169496</v>
      </c>
    </row>
    <row r="7" spans="1:4" ht="24">
      <c r="A7" s="81"/>
      <c r="B7" s="6" t="s">
        <v>4</v>
      </c>
      <c r="C7" s="25">
        <v>6</v>
      </c>
      <c r="D7" s="26">
        <v>5.0847457627118647E-2</v>
      </c>
    </row>
    <row r="8" spans="1:4">
      <c r="A8" s="81"/>
      <c r="B8" s="6" t="s">
        <v>5</v>
      </c>
      <c r="C8" s="27">
        <v>1</v>
      </c>
      <c r="D8" s="28">
        <v>8.4745762711864406E-3</v>
      </c>
    </row>
    <row r="9" spans="1:4" ht="15.95" customHeight="1" thickBot="1">
      <c r="A9" s="82"/>
      <c r="B9" s="7" t="s">
        <v>6</v>
      </c>
      <c r="C9" s="29">
        <v>118</v>
      </c>
      <c r="D9" s="30">
        <v>1</v>
      </c>
    </row>
    <row r="11" spans="1:4" ht="18" customHeight="1" thickBot="1">
      <c r="A11" s="79" t="s">
        <v>7</v>
      </c>
      <c r="B11" s="78"/>
      <c r="C11" s="78"/>
      <c r="D11" s="78"/>
    </row>
    <row r="12" spans="1:4" ht="27" customHeight="1" thickBot="1">
      <c r="A12" s="83"/>
      <c r="B12" s="84"/>
      <c r="C12" s="2" t="s">
        <v>1</v>
      </c>
      <c r="D12" s="4" t="s">
        <v>70</v>
      </c>
    </row>
    <row r="13" spans="1:4" ht="15.95" customHeight="1" thickBot="1">
      <c r="A13" s="80" t="s">
        <v>8</v>
      </c>
      <c r="B13" s="5" t="s">
        <v>9</v>
      </c>
      <c r="C13" s="23">
        <v>96</v>
      </c>
      <c r="D13" s="24">
        <v>0.92307692307692302</v>
      </c>
    </row>
    <row r="14" spans="1:4" ht="15.95" customHeight="1">
      <c r="A14" s="81"/>
      <c r="B14" s="6" t="s">
        <v>10</v>
      </c>
      <c r="C14" s="25">
        <v>8</v>
      </c>
      <c r="D14" s="26">
        <v>7.6923076923076927E-2</v>
      </c>
    </row>
    <row r="15" spans="1:4" ht="15.95" customHeight="1" thickBot="1">
      <c r="A15" s="82"/>
      <c r="B15" s="7" t="s">
        <v>6</v>
      </c>
      <c r="C15" s="31">
        <v>104</v>
      </c>
      <c r="D15" s="32">
        <v>1</v>
      </c>
    </row>
    <row r="17" spans="1:4" ht="18" customHeight="1" thickBot="1">
      <c r="A17" s="79" t="s">
        <v>11</v>
      </c>
      <c r="B17" s="78"/>
      <c r="C17" s="78"/>
      <c r="D17" s="78"/>
    </row>
    <row r="18" spans="1:4" ht="27" customHeight="1" thickBot="1">
      <c r="A18" s="83"/>
      <c r="B18" s="84"/>
      <c r="C18" s="2" t="s">
        <v>1</v>
      </c>
      <c r="D18" s="4" t="s">
        <v>67</v>
      </c>
    </row>
    <row r="19" spans="1:4" ht="15.95" customHeight="1" thickBot="1">
      <c r="A19" s="80" t="s">
        <v>12</v>
      </c>
      <c r="B19" s="5" t="s">
        <v>13</v>
      </c>
      <c r="C19" s="23">
        <v>9</v>
      </c>
      <c r="D19" s="24">
        <v>8.6538461538461536E-2</v>
      </c>
    </row>
    <row r="20" spans="1:4" ht="15.95" customHeight="1">
      <c r="A20" s="81"/>
      <c r="B20" s="6" t="s">
        <v>14</v>
      </c>
      <c r="C20" s="25">
        <v>5</v>
      </c>
      <c r="D20" s="26">
        <v>4.8076923076923087E-2</v>
      </c>
    </row>
    <row r="21" spans="1:4" ht="15.95" customHeight="1">
      <c r="A21" s="81"/>
      <c r="B21" s="6" t="s">
        <v>15</v>
      </c>
      <c r="C21" s="27">
        <v>3</v>
      </c>
      <c r="D21" s="28">
        <v>2.8846153846153844E-2</v>
      </c>
    </row>
    <row r="22" spans="1:4" ht="15.95" customHeight="1">
      <c r="A22" s="81"/>
      <c r="B22" s="6" t="s">
        <v>16</v>
      </c>
      <c r="C22" s="25">
        <v>4</v>
      </c>
      <c r="D22" s="26">
        <v>3.8461538461538464E-2</v>
      </c>
    </row>
    <row r="23" spans="1:4" ht="15.95" customHeight="1">
      <c r="A23" s="81"/>
      <c r="B23" s="6" t="s">
        <v>17</v>
      </c>
      <c r="C23" s="27">
        <v>3</v>
      </c>
      <c r="D23" s="28">
        <v>2.8846153846153844E-2</v>
      </c>
    </row>
    <row r="24" spans="1:4">
      <c r="A24" s="81"/>
      <c r="B24" s="6" t="s">
        <v>18</v>
      </c>
      <c r="C24" s="25">
        <v>11</v>
      </c>
      <c r="D24" s="26">
        <v>0.10576923076923077</v>
      </c>
    </row>
    <row r="25" spans="1:4">
      <c r="A25" s="81"/>
      <c r="B25" s="6" t="s">
        <v>19</v>
      </c>
      <c r="C25" s="27">
        <v>69</v>
      </c>
      <c r="D25" s="28">
        <v>0.66346153846153844</v>
      </c>
    </row>
    <row r="26" spans="1:4" ht="15.95" customHeight="1" thickBot="1">
      <c r="A26" s="82"/>
      <c r="B26" s="7" t="s">
        <v>6</v>
      </c>
      <c r="C26" s="29">
        <v>104</v>
      </c>
      <c r="D26" s="30">
        <v>1</v>
      </c>
    </row>
    <row r="28" spans="1:4" ht="18" customHeight="1" thickBot="1">
      <c r="A28" s="79" t="s">
        <v>20</v>
      </c>
      <c r="B28" s="78"/>
      <c r="C28" s="78"/>
      <c r="D28" s="78"/>
    </row>
    <row r="29" spans="1:4" ht="27" customHeight="1" thickBot="1">
      <c r="A29" s="83"/>
      <c r="B29" s="84"/>
      <c r="C29" s="2" t="s">
        <v>1</v>
      </c>
      <c r="D29" s="4" t="s">
        <v>67</v>
      </c>
    </row>
    <row r="30" spans="1:4" ht="15.95" customHeight="1" thickBot="1">
      <c r="A30" s="80" t="s">
        <v>21</v>
      </c>
      <c r="B30" s="5" t="s">
        <v>22</v>
      </c>
      <c r="C30" s="23">
        <v>64</v>
      </c>
      <c r="D30" s="24">
        <v>0.62135922330097082</v>
      </c>
    </row>
    <row r="31" spans="1:4">
      <c r="A31" s="81"/>
      <c r="B31" s="6" t="s">
        <v>23</v>
      </c>
      <c r="C31" s="25">
        <v>26</v>
      </c>
      <c r="D31" s="26">
        <v>0.25242718446601942</v>
      </c>
    </row>
    <row r="32" spans="1:4">
      <c r="A32" s="81"/>
      <c r="B32" s="6" t="s">
        <v>24</v>
      </c>
      <c r="C32" s="27">
        <v>12</v>
      </c>
      <c r="D32" s="28">
        <v>0.11650485436893204</v>
      </c>
    </row>
    <row r="33" spans="1:4" ht="15.95" customHeight="1">
      <c r="A33" s="81"/>
      <c r="B33" s="6" t="s">
        <v>10</v>
      </c>
      <c r="C33" s="25">
        <v>1</v>
      </c>
      <c r="D33" s="26">
        <v>9.7087378640776691E-3</v>
      </c>
    </row>
    <row r="34" spans="1:4" ht="15.95" customHeight="1" thickBot="1">
      <c r="A34" s="82"/>
      <c r="B34" s="7" t="s">
        <v>6</v>
      </c>
      <c r="C34" s="31">
        <v>103</v>
      </c>
      <c r="D34" s="32">
        <v>1</v>
      </c>
    </row>
    <row r="36" spans="1:4" ht="18" customHeight="1" thickBot="1">
      <c r="A36" s="79" t="s">
        <v>25</v>
      </c>
      <c r="B36" s="78"/>
      <c r="C36" s="78"/>
      <c r="D36" s="78"/>
    </row>
    <row r="37" spans="1:4" ht="27" customHeight="1" thickBot="1">
      <c r="A37" s="83"/>
      <c r="B37" s="84"/>
      <c r="C37" s="2" t="s">
        <v>1</v>
      </c>
      <c r="D37" s="4" t="s">
        <v>67</v>
      </c>
    </row>
    <row r="38" spans="1:4" ht="15.95" customHeight="1" thickBot="1">
      <c r="A38" s="80" t="s">
        <v>26</v>
      </c>
      <c r="B38" s="5" t="s">
        <v>27</v>
      </c>
      <c r="C38" s="23">
        <v>35</v>
      </c>
      <c r="D38" s="24">
        <v>0.29166666666666669</v>
      </c>
    </row>
    <row r="39" spans="1:4" ht="15.95" customHeight="1">
      <c r="A39" s="81"/>
      <c r="B39" s="6" t="s">
        <v>28</v>
      </c>
      <c r="C39" s="25">
        <v>22</v>
      </c>
      <c r="D39" s="26">
        <v>0.18333333333333332</v>
      </c>
    </row>
    <row r="40" spans="1:4" ht="15.95" customHeight="1">
      <c r="A40" s="81"/>
      <c r="B40" s="6" t="s">
        <v>29</v>
      </c>
      <c r="C40" s="27">
        <v>22</v>
      </c>
      <c r="D40" s="28">
        <v>0.18333333333333332</v>
      </c>
    </row>
    <row r="41" spans="1:4" ht="15.95" customHeight="1">
      <c r="A41" s="81"/>
      <c r="B41" s="6" t="s">
        <v>30</v>
      </c>
      <c r="C41" s="25">
        <v>14</v>
      </c>
      <c r="D41" s="26">
        <v>0.11666666666666665</v>
      </c>
    </row>
    <row r="42" spans="1:4" ht="15.95" customHeight="1">
      <c r="A42" s="81"/>
      <c r="B42" s="6" t="s">
        <v>31</v>
      </c>
      <c r="C42" s="27">
        <v>12</v>
      </c>
      <c r="D42" s="28">
        <v>0.1</v>
      </c>
    </row>
    <row r="43" spans="1:4" ht="15.95" customHeight="1">
      <c r="A43" s="81"/>
      <c r="B43" s="6" t="s">
        <v>32</v>
      </c>
      <c r="C43" s="25">
        <v>10</v>
      </c>
      <c r="D43" s="26">
        <v>8.3333333333333315E-2</v>
      </c>
    </row>
    <row r="44" spans="1:4" ht="15.95" customHeight="1">
      <c r="A44" s="81"/>
      <c r="B44" s="6" t="s">
        <v>33</v>
      </c>
      <c r="C44" s="27">
        <v>5</v>
      </c>
      <c r="D44" s="28">
        <v>4.1666666666666657E-2</v>
      </c>
    </row>
    <row r="45" spans="1:4" ht="15.95" customHeight="1" thickBot="1">
      <c r="A45" s="82"/>
      <c r="B45" s="7" t="s">
        <v>6</v>
      </c>
      <c r="C45" s="29">
        <v>120</v>
      </c>
      <c r="D45" s="30">
        <v>1</v>
      </c>
    </row>
    <row r="47" spans="1:4" ht="18" customHeight="1" thickBot="1">
      <c r="A47" s="79" t="s">
        <v>34</v>
      </c>
      <c r="B47" s="78"/>
      <c r="C47" s="78"/>
      <c r="D47" s="78"/>
    </row>
    <row r="48" spans="1:4" ht="27" customHeight="1" thickBot="1">
      <c r="A48" s="83"/>
      <c r="B48" s="84"/>
      <c r="C48" s="2" t="s">
        <v>1</v>
      </c>
      <c r="D48" s="4" t="s">
        <v>67</v>
      </c>
    </row>
    <row r="49" spans="1:4" ht="15.95" customHeight="1" thickBot="1">
      <c r="A49" s="80" t="s">
        <v>35</v>
      </c>
      <c r="B49" s="5" t="s">
        <v>36</v>
      </c>
      <c r="C49" s="23">
        <v>25</v>
      </c>
      <c r="D49" s="24">
        <v>0.2</v>
      </c>
    </row>
    <row r="50" spans="1:4" ht="15.95" customHeight="1">
      <c r="A50" s="81"/>
      <c r="B50" s="6" t="s">
        <v>37</v>
      </c>
      <c r="C50" s="25">
        <v>25</v>
      </c>
      <c r="D50" s="26">
        <v>0.2</v>
      </c>
    </row>
    <row r="51" spans="1:4" ht="15.95" customHeight="1">
      <c r="A51" s="81"/>
      <c r="B51" s="6" t="s">
        <v>38</v>
      </c>
      <c r="C51" s="27">
        <v>33</v>
      </c>
      <c r="D51" s="28">
        <v>0.26400000000000001</v>
      </c>
    </row>
    <row r="52" spans="1:4">
      <c r="A52" s="81"/>
      <c r="B52" s="6" t="s">
        <v>39</v>
      </c>
      <c r="C52" s="25">
        <v>19</v>
      </c>
      <c r="D52" s="26">
        <v>0.152</v>
      </c>
    </row>
    <row r="53" spans="1:4">
      <c r="A53" s="81"/>
      <c r="B53" s="6" t="s">
        <v>40</v>
      </c>
      <c r="C53" s="27">
        <v>23</v>
      </c>
      <c r="D53" s="28">
        <v>0.184</v>
      </c>
    </row>
    <row r="54" spans="1:4" ht="15.95" customHeight="1" thickBot="1">
      <c r="A54" s="82"/>
      <c r="B54" s="7" t="s">
        <v>6</v>
      </c>
      <c r="C54" s="29">
        <v>125</v>
      </c>
      <c r="D54" s="30">
        <v>1</v>
      </c>
    </row>
    <row r="56" spans="1:4" ht="18" customHeight="1" thickBot="1">
      <c r="A56" s="79" t="s">
        <v>41</v>
      </c>
      <c r="B56" s="78"/>
      <c r="C56" s="78"/>
      <c r="D56" s="78"/>
    </row>
    <row r="57" spans="1:4" ht="27" customHeight="1" thickBot="1">
      <c r="A57" s="83"/>
      <c r="B57" s="84"/>
      <c r="C57" s="2" t="s">
        <v>1</v>
      </c>
      <c r="D57" s="4" t="s">
        <v>67</v>
      </c>
    </row>
    <row r="58" spans="1:4" ht="15.75" thickBot="1">
      <c r="A58" s="80" t="s">
        <v>111</v>
      </c>
      <c r="B58" s="5" t="s">
        <v>42</v>
      </c>
      <c r="C58" s="23">
        <v>11</v>
      </c>
      <c r="D58" s="24">
        <v>6.043956043956044E-2</v>
      </c>
    </row>
    <row r="59" spans="1:4">
      <c r="A59" s="81"/>
      <c r="B59" s="6" t="s">
        <v>43</v>
      </c>
      <c r="C59" s="25">
        <v>108</v>
      </c>
      <c r="D59" s="26">
        <v>0.59340659340659341</v>
      </c>
    </row>
    <row r="60" spans="1:4">
      <c r="A60" s="81"/>
      <c r="B60" s="6" t="s">
        <v>44</v>
      </c>
      <c r="C60" s="27">
        <v>6</v>
      </c>
      <c r="D60" s="28">
        <v>3.2967032967032968E-2</v>
      </c>
    </row>
    <row r="61" spans="1:4">
      <c r="A61" s="81"/>
      <c r="B61" s="6" t="s">
        <v>45</v>
      </c>
      <c r="C61" s="25">
        <v>5</v>
      </c>
      <c r="D61" s="26">
        <v>2.7472527472527472E-2</v>
      </c>
    </row>
    <row r="62" spans="1:4" ht="15.95" customHeight="1">
      <c r="A62" s="81"/>
      <c r="B62" s="6" t="s">
        <v>46</v>
      </c>
      <c r="C62" s="27">
        <v>21</v>
      </c>
      <c r="D62" s="28">
        <v>0.11538461538461538</v>
      </c>
    </row>
    <row r="63" spans="1:4">
      <c r="A63" s="81"/>
      <c r="B63" s="6" t="s">
        <v>47</v>
      </c>
      <c r="C63" s="25">
        <v>17</v>
      </c>
      <c r="D63" s="26">
        <v>9.3406593406593408E-2</v>
      </c>
    </row>
    <row r="64" spans="1:4" ht="15.95" customHeight="1">
      <c r="A64" s="81"/>
      <c r="B64" s="6" t="s">
        <v>48</v>
      </c>
      <c r="C64" s="27">
        <v>1</v>
      </c>
      <c r="D64" s="28">
        <v>5.4945054945054949E-3</v>
      </c>
    </row>
    <row r="65" spans="1:4" ht="15.95" customHeight="1">
      <c r="A65" s="81"/>
      <c r="B65" s="6" t="s">
        <v>49</v>
      </c>
      <c r="C65" s="25">
        <v>10</v>
      </c>
      <c r="D65" s="26">
        <v>5.4945054945054944E-2</v>
      </c>
    </row>
    <row r="66" spans="1:4" ht="15.95" customHeight="1" thickBot="1">
      <c r="A66" s="82"/>
      <c r="B66" s="7" t="s">
        <v>50</v>
      </c>
      <c r="C66" s="31">
        <v>3</v>
      </c>
      <c r="D66" s="32">
        <v>1.6483516483516484E-2</v>
      </c>
    </row>
    <row r="67" spans="1:4" ht="27" customHeight="1">
      <c r="A67" s="77" t="s">
        <v>51</v>
      </c>
      <c r="B67" s="78"/>
      <c r="C67" s="78"/>
      <c r="D67" s="78"/>
    </row>
    <row r="69" spans="1:4" ht="18" customHeight="1" thickBot="1">
      <c r="A69" s="79" t="s">
        <v>52</v>
      </c>
      <c r="B69" s="78"/>
      <c r="C69" s="78"/>
      <c r="D69" s="78"/>
    </row>
    <row r="70" spans="1:4" ht="27" customHeight="1" thickBot="1">
      <c r="A70" s="17"/>
      <c r="B70" s="2" t="s">
        <v>53</v>
      </c>
      <c r="C70" s="3" t="s">
        <v>54</v>
      </c>
      <c r="D70" s="4" t="s">
        <v>55</v>
      </c>
    </row>
    <row r="71" spans="1:4" ht="15.95" customHeight="1" thickBot="1">
      <c r="A71" s="18" t="s">
        <v>56</v>
      </c>
      <c r="B71" s="33">
        <v>7.919354838709677</v>
      </c>
      <c r="C71" s="34">
        <v>8</v>
      </c>
      <c r="D71" s="35">
        <v>1.1447779931295121</v>
      </c>
    </row>
    <row r="72" spans="1:4" ht="27" customHeight="1">
      <c r="A72" s="77" t="s">
        <v>57</v>
      </c>
      <c r="B72" s="78"/>
      <c r="C72" s="78"/>
      <c r="D72" s="78"/>
    </row>
    <row r="74" spans="1:4" ht="18" customHeight="1" thickBot="1">
      <c r="A74" s="79" t="s">
        <v>58</v>
      </c>
      <c r="B74" s="78"/>
      <c r="C74" s="78"/>
      <c r="D74" s="78"/>
    </row>
    <row r="75" spans="1:4" ht="27" customHeight="1" thickBot="1">
      <c r="A75" s="17"/>
      <c r="B75" s="2" t="s">
        <v>53</v>
      </c>
      <c r="C75" s="3" t="s">
        <v>54</v>
      </c>
      <c r="D75" s="4" t="s">
        <v>55</v>
      </c>
    </row>
    <row r="76" spans="1:4" ht="15.95" customHeight="1">
      <c r="A76" s="19" t="s">
        <v>59</v>
      </c>
      <c r="B76" s="36">
        <v>6.5984251968503944</v>
      </c>
      <c r="C76" s="37">
        <v>7</v>
      </c>
      <c r="D76" s="38">
        <v>2.2756818009209061</v>
      </c>
    </row>
    <row r="77" spans="1:4" ht="15.95" customHeight="1">
      <c r="A77" s="20" t="s">
        <v>60</v>
      </c>
      <c r="B77" s="39">
        <v>7.4682539682539693</v>
      </c>
      <c r="C77" s="40">
        <v>8</v>
      </c>
      <c r="D77" s="41">
        <v>1.6034288655827948</v>
      </c>
    </row>
    <row r="78" spans="1:4" ht="24">
      <c r="A78" s="20" t="s">
        <v>61</v>
      </c>
      <c r="B78" s="42">
        <v>8.2822580645161317</v>
      </c>
      <c r="C78" s="43">
        <v>8</v>
      </c>
      <c r="D78" s="44">
        <v>1.2976556965717077</v>
      </c>
    </row>
    <row r="79" spans="1:4" ht="24">
      <c r="A79" s="20" t="s">
        <v>62</v>
      </c>
      <c r="B79" s="39">
        <v>8.0916666666666703</v>
      </c>
      <c r="C79" s="40">
        <v>8</v>
      </c>
      <c r="D79" s="41">
        <v>1.2366655718886479</v>
      </c>
    </row>
    <row r="80" spans="1:4" ht="24">
      <c r="A80" s="20" t="s">
        <v>63</v>
      </c>
      <c r="B80" s="42">
        <v>7.5619047619047635</v>
      </c>
      <c r="C80" s="43">
        <v>8</v>
      </c>
      <c r="D80" s="44">
        <v>1.6809098356122125</v>
      </c>
    </row>
    <row r="81" spans="1:5" ht="24.75" thickBot="1">
      <c r="A81" s="21" t="s">
        <v>64</v>
      </c>
      <c r="B81" s="45">
        <v>7.3939393939393954</v>
      </c>
      <c r="C81" s="46">
        <v>8</v>
      </c>
      <c r="D81" s="47">
        <v>1.3763170450642259</v>
      </c>
    </row>
    <row r="82" spans="1:5" ht="36" customHeight="1">
      <c r="A82" s="92" t="s">
        <v>65</v>
      </c>
      <c r="B82" s="93"/>
      <c r="C82" s="93"/>
      <c r="D82" s="93"/>
    </row>
    <row r="84" spans="1:5" ht="18" customHeight="1" thickBot="1">
      <c r="A84" s="79" t="s">
        <v>66</v>
      </c>
      <c r="B84" s="78"/>
      <c r="C84" s="78"/>
      <c r="D84" s="78"/>
    </row>
    <row r="85" spans="1:5" ht="15.95" customHeight="1" thickBot="1">
      <c r="A85" s="83"/>
      <c r="B85" s="84"/>
      <c r="C85" s="2" t="s">
        <v>1</v>
      </c>
      <c r="D85" s="4" t="s">
        <v>67</v>
      </c>
    </row>
    <row r="86" spans="1:5" ht="15.95" customHeight="1" thickBot="1">
      <c r="A86" s="80" t="s">
        <v>112</v>
      </c>
      <c r="B86" s="5" t="s">
        <v>59</v>
      </c>
      <c r="C86" s="23">
        <v>81</v>
      </c>
      <c r="D86" s="24">
        <v>0.35526315789473684</v>
      </c>
    </row>
    <row r="87" spans="1:5" ht="15.95" customHeight="1">
      <c r="A87" s="81"/>
      <c r="B87" s="6" t="s">
        <v>60</v>
      </c>
      <c r="C87" s="25">
        <v>62</v>
      </c>
      <c r="D87" s="26">
        <v>0.27192982456140352</v>
      </c>
    </row>
    <row r="88" spans="1:5">
      <c r="A88" s="81"/>
      <c r="B88" s="6" t="s">
        <v>61</v>
      </c>
      <c r="C88" s="27">
        <v>18</v>
      </c>
      <c r="D88" s="28">
        <v>7.8947368421052627E-2</v>
      </c>
    </row>
    <row r="89" spans="1:5">
      <c r="A89" s="81"/>
      <c r="B89" s="6" t="s">
        <v>62</v>
      </c>
      <c r="C89" s="25">
        <v>16</v>
      </c>
      <c r="D89" s="26">
        <v>7.0175438596491224E-2</v>
      </c>
    </row>
    <row r="90" spans="1:5">
      <c r="A90" s="81"/>
      <c r="B90" s="6" t="s">
        <v>63</v>
      </c>
      <c r="C90" s="27">
        <v>31</v>
      </c>
      <c r="D90" s="28">
        <v>0.13596491228070176</v>
      </c>
    </row>
    <row r="91" spans="1:5" ht="15.75" thickBot="1">
      <c r="A91" s="82"/>
      <c r="B91" s="7" t="s">
        <v>64</v>
      </c>
      <c r="C91" s="29">
        <v>20</v>
      </c>
      <c r="D91" s="30">
        <v>8.771929824561403E-2</v>
      </c>
    </row>
    <row r="92" spans="1:5" ht="27" customHeight="1">
      <c r="A92" s="77" t="s">
        <v>68</v>
      </c>
      <c r="B92" s="78"/>
      <c r="C92" s="78"/>
      <c r="D92" s="78"/>
    </row>
    <row r="94" spans="1:5" ht="18" customHeight="1" thickBot="1">
      <c r="A94" s="79" t="s">
        <v>69</v>
      </c>
      <c r="B94" s="78"/>
      <c r="C94" s="78"/>
      <c r="D94" s="78"/>
      <c r="E94" s="78"/>
    </row>
    <row r="95" spans="1:5" ht="15.95" customHeight="1" thickBot="1">
      <c r="A95" s="83"/>
      <c r="B95" s="84"/>
      <c r="C95" s="2" t="s">
        <v>1</v>
      </c>
      <c r="D95" s="3" t="s">
        <v>70</v>
      </c>
      <c r="E95" s="4" t="s">
        <v>53</v>
      </c>
    </row>
    <row r="96" spans="1:5" ht="15.95" customHeight="1">
      <c r="A96" s="85" t="s">
        <v>71</v>
      </c>
      <c r="B96" s="5" t="s">
        <v>72</v>
      </c>
      <c r="C96" s="23">
        <v>43</v>
      </c>
      <c r="D96" s="48">
        <v>0.35537190082644626</v>
      </c>
      <c r="E96" s="8"/>
    </row>
    <row r="97" spans="1:5" ht="15.95" customHeight="1">
      <c r="A97" s="81"/>
      <c r="B97" s="6" t="s">
        <v>73</v>
      </c>
      <c r="C97" s="25">
        <v>31</v>
      </c>
      <c r="D97" s="49">
        <v>0.256198347107438</v>
      </c>
      <c r="E97" s="9"/>
    </row>
    <row r="98" spans="1:5" ht="15.95" customHeight="1">
      <c r="A98" s="81"/>
      <c r="B98" s="6" t="s">
        <v>74</v>
      </c>
      <c r="C98" s="27">
        <v>36</v>
      </c>
      <c r="D98" s="50">
        <v>0.2975206611570248</v>
      </c>
      <c r="E98" s="10"/>
    </row>
    <row r="99" spans="1:5" ht="15.95" customHeight="1">
      <c r="A99" s="89"/>
      <c r="B99" s="6" t="s">
        <v>75</v>
      </c>
      <c r="C99" s="25">
        <v>11</v>
      </c>
      <c r="D99" s="49">
        <v>9.0909090909090912E-2</v>
      </c>
      <c r="E99" s="9"/>
    </row>
    <row r="100" spans="1:5" ht="24.95" customHeight="1" thickBot="1">
      <c r="A100" s="90" t="s">
        <v>76</v>
      </c>
      <c r="B100" s="91"/>
      <c r="C100" s="22"/>
      <c r="D100" s="12"/>
      <c r="E100" s="51">
        <v>8.1009174311926611</v>
      </c>
    </row>
    <row r="101" spans="1:5" ht="27" customHeight="1">
      <c r="A101" s="77" t="s">
        <v>77</v>
      </c>
      <c r="B101" s="78"/>
      <c r="C101" s="78"/>
      <c r="D101" s="78"/>
      <c r="E101" s="78"/>
    </row>
    <row r="102" spans="1:5" ht="15.75" thickBot="1"/>
    <row r="103" spans="1:5" ht="27" customHeight="1" thickBot="1">
      <c r="A103" s="17"/>
      <c r="B103" s="2" t="s">
        <v>1</v>
      </c>
      <c r="C103" s="3" t="s">
        <v>53</v>
      </c>
      <c r="D103" s="4" t="s">
        <v>55</v>
      </c>
    </row>
    <row r="104" spans="1:5" ht="24.95" customHeight="1" thickBot="1">
      <c r="A104" s="18" t="s">
        <v>76</v>
      </c>
      <c r="B104" s="52">
        <v>110</v>
      </c>
      <c r="C104" s="53">
        <v>8.1057692307692335</v>
      </c>
      <c r="D104" s="35">
        <v>1.3928964669306012</v>
      </c>
    </row>
    <row r="105" spans="1:5" ht="36" customHeight="1">
      <c r="A105" s="77" t="s">
        <v>78</v>
      </c>
      <c r="B105" s="78"/>
      <c r="C105" s="78"/>
      <c r="D105" s="78"/>
    </row>
    <row r="107" spans="1:5" ht="18" customHeight="1" thickBot="1">
      <c r="A107" s="79" t="s">
        <v>79</v>
      </c>
      <c r="B107" s="78"/>
      <c r="C107" s="78"/>
      <c r="D107" s="78"/>
      <c r="E107" s="78"/>
    </row>
    <row r="108" spans="1:5" ht="15.95" customHeight="1" thickBot="1">
      <c r="A108" s="83"/>
      <c r="B108" s="84"/>
      <c r="C108" s="2" t="s">
        <v>1</v>
      </c>
      <c r="D108" s="3" t="s">
        <v>70</v>
      </c>
      <c r="E108" s="4" t="s">
        <v>53</v>
      </c>
    </row>
    <row r="109" spans="1:5" ht="15.95" customHeight="1">
      <c r="A109" s="85" t="s">
        <v>80</v>
      </c>
      <c r="B109" s="5" t="s">
        <v>72</v>
      </c>
      <c r="C109" s="23">
        <v>3</v>
      </c>
      <c r="D109" s="48">
        <v>2.5000000000000001E-2</v>
      </c>
      <c r="E109" s="8"/>
    </row>
    <row r="110" spans="1:5" ht="15.95" customHeight="1">
      <c r="A110" s="81"/>
      <c r="B110" s="6" t="s">
        <v>73</v>
      </c>
      <c r="C110" s="25">
        <v>11</v>
      </c>
      <c r="D110" s="49">
        <v>9.166666666666666E-2</v>
      </c>
      <c r="E110" s="9"/>
    </row>
    <row r="111" spans="1:5" ht="15.95" customHeight="1">
      <c r="A111" s="81"/>
      <c r="B111" s="6" t="s">
        <v>74</v>
      </c>
      <c r="C111" s="27">
        <v>36</v>
      </c>
      <c r="D111" s="50">
        <v>0.3</v>
      </c>
      <c r="E111" s="10"/>
    </row>
    <row r="112" spans="1:5" ht="15.95" customHeight="1">
      <c r="A112" s="89"/>
      <c r="B112" s="6" t="s">
        <v>75</v>
      </c>
      <c r="C112" s="25">
        <v>70</v>
      </c>
      <c r="D112" s="49">
        <v>0.58333333333333337</v>
      </c>
      <c r="E112" s="9"/>
    </row>
    <row r="113" spans="1:5" ht="24.95" customHeight="1" thickBot="1">
      <c r="A113" s="90" t="s">
        <v>81</v>
      </c>
      <c r="B113" s="91"/>
      <c r="C113" s="22"/>
      <c r="D113" s="12"/>
      <c r="E113" s="51">
        <v>6.4035087719298209</v>
      </c>
    </row>
    <row r="114" spans="1:5" ht="27" customHeight="1">
      <c r="A114" s="77" t="s">
        <v>77</v>
      </c>
      <c r="B114" s="78"/>
      <c r="C114" s="78"/>
      <c r="D114" s="78"/>
      <c r="E114" s="78"/>
    </row>
    <row r="115" spans="1:5" ht="15.75" thickBot="1"/>
    <row r="116" spans="1:5" ht="27" customHeight="1" thickBot="1">
      <c r="A116" s="17"/>
      <c r="B116" s="2" t="s">
        <v>1</v>
      </c>
      <c r="C116" s="3" t="s">
        <v>53</v>
      </c>
      <c r="D116" s="4" t="s">
        <v>55</v>
      </c>
    </row>
    <row r="117" spans="1:5" ht="24.95" customHeight="1" thickBot="1">
      <c r="A117" s="18" t="s">
        <v>81</v>
      </c>
      <c r="B117" s="52">
        <v>50</v>
      </c>
      <c r="C117" s="53">
        <v>6.6086956521739122</v>
      </c>
      <c r="D117" s="35">
        <v>2.498695311731618</v>
      </c>
    </row>
    <row r="118" spans="1:5" ht="36" customHeight="1">
      <c r="A118" s="77" t="s">
        <v>78</v>
      </c>
      <c r="B118" s="78"/>
      <c r="C118" s="78"/>
      <c r="D118" s="78"/>
    </row>
    <row r="120" spans="1:5" ht="18" customHeight="1" thickBot="1">
      <c r="A120" s="79" t="s">
        <v>82</v>
      </c>
      <c r="B120" s="78"/>
      <c r="C120" s="78"/>
      <c r="D120" s="78"/>
      <c r="E120" s="78"/>
    </row>
    <row r="121" spans="1:5" ht="15.95" customHeight="1" thickBot="1">
      <c r="A121" s="83"/>
      <c r="B121" s="84"/>
      <c r="C121" s="2" t="s">
        <v>1</v>
      </c>
      <c r="D121" s="3" t="s">
        <v>70</v>
      </c>
      <c r="E121" s="4" t="s">
        <v>53</v>
      </c>
    </row>
    <row r="122" spans="1:5" ht="15.95" customHeight="1">
      <c r="A122" s="85" t="s">
        <v>83</v>
      </c>
      <c r="B122" s="5" t="s">
        <v>72</v>
      </c>
      <c r="C122" s="23">
        <v>2</v>
      </c>
      <c r="D122" s="48">
        <v>1.7094017094017096E-2</v>
      </c>
      <c r="E122" s="8"/>
    </row>
    <row r="123" spans="1:5" ht="15.95" customHeight="1">
      <c r="A123" s="81"/>
      <c r="B123" s="6" t="s">
        <v>73</v>
      </c>
      <c r="C123" s="25">
        <v>12</v>
      </c>
      <c r="D123" s="49">
        <v>0.10256410256410256</v>
      </c>
      <c r="E123" s="9"/>
    </row>
    <row r="124" spans="1:5" ht="15.95" customHeight="1">
      <c r="A124" s="81"/>
      <c r="B124" s="6" t="s">
        <v>74</v>
      </c>
      <c r="C124" s="27">
        <v>23</v>
      </c>
      <c r="D124" s="50">
        <v>0.1965811965811966</v>
      </c>
      <c r="E124" s="10"/>
    </row>
    <row r="125" spans="1:5" ht="15.95" customHeight="1">
      <c r="A125" s="89"/>
      <c r="B125" s="6" t="s">
        <v>75</v>
      </c>
      <c r="C125" s="25">
        <v>80</v>
      </c>
      <c r="D125" s="49">
        <v>0.68376068376068377</v>
      </c>
      <c r="E125" s="9"/>
    </row>
    <row r="126" spans="1:5" ht="15.95" customHeight="1" thickBot="1">
      <c r="A126" s="90" t="s">
        <v>84</v>
      </c>
      <c r="B126" s="91"/>
      <c r="C126" s="22"/>
      <c r="D126" s="12"/>
      <c r="E126" s="51">
        <v>7.4042553191489375</v>
      </c>
    </row>
    <row r="127" spans="1:5" ht="27" customHeight="1">
      <c r="A127" s="77" t="s">
        <v>77</v>
      </c>
      <c r="B127" s="78"/>
      <c r="C127" s="78"/>
      <c r="D127" s="78"/>
      <c r="E127" s="78"/>
    </row>
    <row r="128" spans="1:5" ht="15.75" thickBot="1"/>
    <row r="129" spans="1:5" ht="27" customHeight="1" thickBot="1">
      <c r="A129" s="17"/>
      <c r="B129" s="2" t="s">
        <v>1</v>
      </c>
      <c r="C129" s="3" t="s">
        <v>53</v>
      </c>
      <c r="D129" s="4" t="s">
        <v>55</v>
      </c>
    </row>
    <row r="130" spans="1:5" ht="15.95" customHeight="1" thickBot="1">
      <c r="A130" s="18" t="s">
        <v>84</v>
      </c>
      <c r="B130" s="52">
        <v>37</v>
      </c>
      <c r="C130" s="53">
        <v>8.0285714285714285</v>
      </c>
      <c r="D130" s="35">
        <v>1.8066171554091051</v>
      </c>
    </row>
    <row r="131" spans="1:5" ht="36" customHeight="1">
      <c r="A131" s="77" t="s">
        <v>78</v>
      </c>
      <c r="B131" s="78"/>
      <c r="C131" s="78"/>
      <c r="D131" s="78"/>
    </row>
    <row r="133" spans="1:5" ht="18" customHeight="1" thickBot="1">
      <c r="A133" s="79" t="s">
        <v>85</v>
      </c>
      <c r="B133" s="78"/>
      <c r="C133" s="78"/>
      <c r="D133" s="78"/>
      <c r="E133" s="78"/>
    </row>
    <row r="134" spans="1:5" ht="15.95" customHeight="1" thickBot="1">
      <c r="A134" s="83"/>
      <c r="B134" s="84"/>
      <c r="C134" s="2" t="s">
        <v>1</v>
      </c>
      <c r="D134" s="3" t="s">
        <v>70</v>
      </c>
      <c r="E134" s="4" t="s">
        <v>53</v>
      </c>
    </row>
    <row r="135" spans="1:5" ht="15.95" customHeight="1">
      <c r="A135" s="85" t="s">
        <v>86</v>
      </c>
      <c r="B135" s="5" t="s">
        <v>72</v>
      </c>
      <c r="C135" s="23">
        <v>0</v>
      </c>
      <c r="D135" s="48">
        <v>0</v>
      </c>
      <c r="E135" s="8"/>
    </row>
    <row r="136" spans="1:5" ht="15.95" customHeight="1">
      <c r="A136" s="81"/>
      <c r="B136" s="6" t="s">
        <v>73</v>
      </c>
      <c r="C136" s="25">
        <v>1</v>
      </c>
      <c r="D136" s="49">
        <v>8.771929824561403E-3</v>
      </c>
      <c r="E136" s="9"/>
    </row>
    <row r="137" spans="1:5" ht="15.95" customHeight="1">
      <c r="A137" s="81"/>
      <c r="B137" s="6" t="s">
        <v>74</v>
      </c>
      <c r="C137" s="27">
        <v>17</v>
      </c>
      <c r="D137" s="50">
        <v>0.14912280701754385</v>
      </c>
      <c r="E137" s="10"/>
    </row>
    <row r="138" spans="1:5" ht="15.95" customHeight="1">
      <c r="A138" s="89"/>
      <c r="B138" s="6" t="s">
        <v>75</v>
      </c>
      <c r="C138" s="25">
        <v>96</v>
      </c>
      <c r="D138" s="49">
        <v>0.84210526315789469</v>
      </c>
      <c r="E138" s="9"/>
    </row>
    <row r="139" spans="1:5" ht="15.95" customHeight="1" thickBot="1">
      <c r="A139" s="90" t="s">
        <v>87</v>
      </c>
      <c r="B139" s="91"/>
      <c r="C139" s="22"/>
      <c r="D139" s="12"/>
      <c r="E139" s="51">
        <v>6.8888888888888884</v>
      </c>
    </row>
    <row r="140" spans="1:5" ht="36" customHeight="1">
      <c r="A140" s="77" t="s">
        <v>77</v>
      </c>
      <c r="B140" s="78"/>
      <c r="C140" s="78"/>
      <c r="D140" s="78"/>
      <c r="E140" s="78"/>
    </row>
    <row r="141" spans="1:5" ht="15.75" thickBot="1"/>
    <row r="142" spans="1:5" ht="27" customHeight="1" thickBot="1">
      <c r="A142" s="17"/>
      <c r="B142" s="2" t="s">
        <v>1</v>
      </c>
      <c r="C142" s="3" t="s">
        <v>53</v>
      </c>
      <c r="D142" s="4" t="s">
        <v>55</v>
      </c>
    </row>
    <row r="143" spans="1:5" ht="15.95" customHeight="1" thickBot="1">
      <c r="A143" s="18" t="s">
        <v>87</v>
      </c>
      <c r="B143" s="52">
        <v>129</v>
      </c>
      <c r="C143" s="53">
        <v>6.8888888888888884</v>
      </c>
      <c r="D143" s="35">
        <v>2.4703368398993892</v>
      </c>
    </row>
    <row r="144" spans="1:5" ht="36" customHeight="1">
      <c r="A144" s="77" t="s">
        <v>78</v>
      </c>
      <c r="B144" s="78"/>
      <c r="C144" s="78"/>
      <c r="D144" s="78"/>
    </row>
    <row r="146" spans="1:5" ht="18" customHeight="1" thickBot="1">
      <c r="A146" s="79" t="s">
        <v>88</v>
      </c>
      <c r="B146" s="78"/>
      <c r="C146" s="78"/>
      <c r="D146" s="78"/>
      <c r="E146" s="78"/>
    </row>
    <row r="147" spans="1:5" ht="15.95" customHeight="1" thickBot="1">
      <c r="A147" s="83"/>
      <c r="B147" s="84"/>
      <c r="C147" s="2" t="s">
        <v>1</v>
      </c>
      <c r="D147" s="3" t="s">
        <v>70</v>
      </c>
      <c r="E147" s="4" t="s">
        <v>53</v>
      </c>
    </row>
    <row r="148" spans="1:5" ht="15.95" customHeight="1">
      <c r="A148" s="85" t="s">
        <v>89</v>
      </c>
      <c r="B148" s="5" t="s">
        <v>72</v>
      </c>
      <c r="C148" s="23">
        <v>0</v>
      </c>
      <c r="D148" s="48">
        <v>0</v>
      </c>
      <c r="E148" s="8"/>
    </row>
    <row r="149" spans="1:5" ht="15.95" customHeight="1">
      <c r="A149" s="81"/>
      <c r="B149" s="6" t="s">
        <v>73</v>
      </c>
      <c r="C149" s="25">
        <v>1</v>
      </c>
      <c r="D149" s="49">
        <v>8.6956521739130436E-3</v>
      </c>
      <c r="E149" s="9"/>
    </row>
    <row r="150" spans="1:5" ht="15.95" customHeight="1">
      <c r="A150" s="81"/>
      <c r="B150" s="6" t="s">
        <v>74</v>
      </c>
      <c r="C150" s="27">
        <v>11</v>
      </c>
      <c r="D150" s="50">
        <v>9.5652173913043481E-2</v>
      </c>
      <c r="E150" s="10"/>
    </row>
    <row r="151" spans="1:5" ht="15.95" customHeight="1">
      <c r="A151" s="89"/>
      <c r="B151" s="6" t="s">
        <v>75</v>
      </c>
      <c r="C151" s="25">
        <v>103</v>
      </c>
      <c r="D151" s="49">
        <v>0.89565217391304364</v>
      </c>
      <c r="E151" s="9"/>
    </row>
    <row r="152" spans="1:5" ht="15.95" customHeight="1" thickBot="1">
      <c r="A152" s="90" t="s">
        <v>90</v>
      </c>
      <c r="B152" s="91"/>
      <c r="C152" s="22"/>
      <c r="D152" s="12"/>
      <c r="E152" s="51">
        <v>6.2272727272727284</v>
      </c>
    </row>
    <row r="153" spans="1:5" ht="36" customHeight="1">
      <c r="A153" s="77" t="s">
        <v>77</v>
      </c>
      <c r="B153" s="78"/>
      <c r="C153" s="78"/>
      <c r="D153" s="78"/>
      <c r="E153" s="78"/>
    </row>
    <row r="154" spans="1:5" ht="15.75" thickBot="1"/>
    <row r="155" spans="1:5" ht="27" customHeight="1" thickBot="1">
      <c r="A155" s="17"/>
      <c r="B155" s="2" t="s">
        <v>1</v>
      </c>
      <c r="C155" s="3" t="s">
        <v>53</v>
      </c>
      <c r="D155" s="4" t="s">
        <v>55</v>
      </c>
    </row>
    <row r="156" spans="1:5" ht="15.95" customHeight="1" thickBot="1">
      <c r="A156" s="18" t="s">
        <v>90</v>
      </c>
      <c r="B156" s="52">
        <v>12</v>
      </c>
      <c r="C156" s="53">
        <v>7.375</v>
      </c>
      <c r="D156" s="35">
        <v>1.407885953173359</v>
      </c>
    </row>
    <row r="157" spans="1:5" ht="36" customHeight="1">
      <c r="A157" s="77" t="s">
        <v>78</v>
      </c>
      <c r="B157" s="78"/>
      <c r="C157" s="78"/>
      <c r="D157" s="78"/>
    </row>
    <row r="159" spans="1:5" ht="18" customHeight="1" thickBot="1">
      <c r="A159" s="79" t="s">
        <v>91</v>
      </c>
      <c r="B159" s="78"/>
      <c r="C159" s="78"/>
      <c r="D159" s="78"/>
      <c r="E159" s="78"/>
    </row>
    <row r="160" spans="1:5" ht="15.95" customHeight="1" thickBot="1">
      <c r="A160" s="83"/>
      <c r="B160" s="84"/>
      <c r="C160" s="2" t="s">
        <v>1</v>
      </c>
      <c r="D160" s="3" t="s">
        <v>70</v>
      </c>
      <c r="E160" s="4" t="s">
        <v>53</v>
      </c>
    </row>
    <row r="161" spans="1:5" ht="15.95" customHeight="1">
      <c r="A161" s="85" t="s">
        <v>92</v>
      </c>
      <c r="B161" s="5" t="s">
        <v>72</v>
      </c>
      <c r="C161" s="23">
        <v>0</v>
      </c>
      <c r="D161" s="48">
        <v>0</v>
      </c>
      <c r="E161" s="8"/>
    </row>
    <row r="162" spans="1:5" ht="15.95" customHeight="1">
      <c r="A162" s="81"/>
      <c r="B162" s="6" t="s">
        <v>73</v>
      </c>
      <c r="C162" s="25">
        <v>4</v>
      </c>
      <c r="D162" s="49">
        <v>3.4782608695652174E-2</v>
      </c>
      <c r="E162" s="9"/>
    </row>
    <row r="163" spans="1:5" ht="15.95" customHeight="1">
      <c r="A163" s="81"/>
      <c r="B163" s="6" t="s">
        <v>74</v>
      </c>
      <c r="C163" s="27">
        <v>20</v>
      </c>
      <c r="D163" s="50">
        <v>0.17391304347826086</v>
      </c>
      <c r="E163" s="10"/>
    </row>
    <row r="164" spans="1:5" ht="15.95" customHeight="1">
      <c r="A164" s="89"/>
      <c r="B164" s="6" t="s">
        <v>75</v>
      </c>
      <c r="C164" s="25">
        <v>91</v>
      </c>
      <c r="D164" s="49">
        <v>0.79130434782608683</v>
      </c>
      <c r="E164" s="9"/>
    </row>
    <row r="165" spans="1:5" ht="15.95" customHeight="1" thickBot="1">
      <c r="A165" s="90" t="s">
        <v>93</v>
      </c>
      <c r="B165" s="91"/>
      <c r="C165" s="22"/>
      <c r="D165" s="12"/>
      <c r="E165" s="51">
        <v>7.2500000000000009</v>
      </c>
    </row>
    <row r="166" spans="1:5" ht="27" customHeight="1">
      <c r="A166" s="77" t="s">
        <v>77</v>
      </c>
      <c r="B166" s="78"/>
      <c r="C166" s="78"/>
      <c r="D166" s="78"/>
      <c r="E166" s="78"/>
    </row>
    <row r="167" spans="1:5" ht="15.75" thickBot="1"/>
    <row r="168" spans="1:5" ht="27" customHeight="1" thickBot="1">
      <c r="A168" s="17"/>
      <c r="B168" s="2" t="s">
        <v>1</v>
      </c>
      <c r="C168" s="3" t="s">
        <v>53</v>
      </c>
      <c r="D168" s="4" t="s">
        <v>55</v>
      </c>
    </row>
    <row r="169" spans="1:5" ht="15" customHeight="1" thickBot="1">
      <c r="A169" s="18" t="s">
        <v>93</v>
      </c>
      <c r="B169" s="52">
        <v>24</v>
      </c>
      <c r="C169" s="53">
        <v>8.3000000000000007</v>
      </c>
      <c r="D169" s="35">
        <v>0.97872096985918566</v>
      </c>
    </row>
    <row r="170" spans="1:5" ht="36" customHeight="1">
      <c r="A170" s="77" t="s">
        <v>78</v>
      </c>
      <c r="B170" s="78"/>
      <c r="C170" s="78"/>
      <c r="D170" s="78"/>
    </row>
    <row r="172" spans="1:5" ht="18" customHeight="1" thickBot="1">
      <c r="A172" s="79" t="s">
        <v>94</v>
      </c>
      <c r="B172" s="78"/>
      <c r="C172" s="78"/>
      <c r="D172" s="78"/>
      <c r="E172" s="78"/>
    </row>
    <row r="173" spans="1:5" ht="15.95" customHeight="1" thickBot="1">
      <c r="A173" s="83"/>
      <c r="B173" s="84"/>
      <c r="C173" s="2" t="s">
        <v>1</v>
      </c>
      <c r="D173" s="3" t="s">
        <v>70</v>
      </c>
      <c r="E173" s="4" t="s">
        <v>53</v>
      </c>
    </row>
    <row r="174" spans="1:5" ht="15.95" customHeight="1">
      <c r="A174" s="85" t="s">
        <v>95</v>
      </c>
      <c r="B174" s="5" t="s">
        <v>72</v>
      </c>
      <c r="C174" s="23">
        <v>1</v>
      </c>
      <c r="D174" s="48">
        <v>8.6956521739130436E-3</v>
      </c>
      <c r="E174" s="8"/>
    </row>
    <row r="175" spans="1:5" ht="15.95" customHeight="1">
      <c r="A175" s="81"/>
      <c r="B175" s="6" t="s">
        <v>73</v>
      </c>
      <c r="C175" s="25">
        <v>4</v>
      </c>
      <c r="D175" s="49">
        <v>3.4782608695652174E-2</v>
      </c>
      <c r="E175" s="9"/>
    </row>
    <row r="176" spans="1:5" ht="15.95" customHeight="1">
      <c r="A176" s="81"/>
      <c r="B176" s="6" t="s">
        <v>74</v>
      </c>
      <c r="C176" s="27">
        <v>17</v>
      </c>
      <c r="D176" s="50">
        <v>0.14782608695652175</v>
      </c>
      <c r="E176" s="10"/>
    </row>
    <row r="177" spans="1:5" ht="15.95" customHeight="1">
      <c r="A177" s="86"/>
      <c r="B177" s="6" t="s">
        <v>75</v>
      </c>
      <c r="C177" s="25">
        <v>93</v>
      </c>
      <c r="D177" s="49">
        <v>0.80869565217391293</v>
      </c>
      <c r="E177" s="9"/>
    </row>
    <row r="178" spans="1:5" ht="24.95" customHeight="1" thickBot="1">
      <c r="A178" s="87" t="s">
        <v>96</v>
      </c>
      <c r="B178" s="88"/>
      <c r="C178" s="11"/>
      <c r="D178" s="12"/>
      <c r="E178" s="51">
        <v>6.6176470588235299</v>
      </c>
    </row>
    <row r="179" spans="1:5" ht="27" customHeight="1">
      <c r="A179" s="77" t="s">
        <v>77</v>
      </c>
      <c r="B179" s="78"/>
      <c r="C179" s="78"/>
      <c r="D179" s="78"/>
      <c r="E179" s="78"/>
    </row>
    <row r="180" spans="1:5" ht="15.75" thickBot="1"/>
    <row r="181" spans="1:5" ht="27" customHeight="1" thickBot="1">
      <c r="A181" s="17"/>
      <c r="B181" s="2" t="s">
        <v>1</v>
      </c>
      <c r="C181" s="3" t="s">
        <v>53</v>
      </c>
      <c r="D181" s="4" t="s">
        <v>55</v>
      </c>
    </row>
    <row r="182" spans="1:5" ht="24.95" customHeight="1" thickBot="1">
      <c r="A182" s="18" t="s">
        <v>97</v>
      </c>
      <c r="B182" s="52">
        <v>22</v>
      </c>
      <c r="C182" s="53">
        <v>7.2</v>
      </c>
      <c r="D182" s="35">
        <v>2.3078812338319499</v>
      </c>
    </row>
    <row r="183" spans="1:5" ht="36" customHeight="1">
      <c r="A183" s="77" t="s">
        <v>78</v>
      </c>
      <c r="B183" s="78"/>
      <c r="C183" s="78"/>
      <c r="D183" s="78"/>
    </row>
    <row r="185" spans="1:5" ht="18" customHeight="1" thickBot="1">
      <c r="A185" s="79" t="s">
        <v>98</v>
      </c>
      <c r="B185" s="78"/>
      <c r="C185" s="78"/>
      <c r="D185" s="78"/>
    </row>
    <row r="186" spans="1:5" ht="27" customHeight="1" thickBot="1">
      <c r="A186" s="83"/>
      <c r="B186" s="84"/>
      <c r="C186" s="2" t="s">
        <v>1</v>
      </c>
      <c r="D186" s="4" t="s">
        <v>67</v>
      </c>
    </row>
    <row r="187" spans="1:5" ht="15.95" customHeight="1" thickBot="1">
      <c r="A187" s="80" t="s">
        <v>113</v>
      </c>
      <c r="B187" s="5" t="s">
        <v>99</v>
      </c>
      <c r="C187" s="23">
        <v>98</v>
      </c>
      <c r="D187" s="24">
        <v>0.46889952153110043</v>
      </c>
    </row>
    <row r="188" spans="1:5" ht="15.95" customHeight="1">
      <c r="A188" s="81"/>
      <c r="B188" s="6" t="s">
        <v>100</v>
      </c>
      <c r="C188" s="25">
        <v>40</v>
      </c>
      <c r="D188" s="26">
        <v>0.19138755980861244</v>
      </c>
    </row>
    <row r="189" spans="1:5" ht="15.95" customHeight="1">
      <c r="A189" s="81"/>
      <c r="B189" s="6" t="s">
        <v>47</v>
      </c>
      <c r="C189" s="27">
        <v>37</v>
      </c>
      <c r="D189" s="28">
        <v>0.17703349282296654</v>
      </c>
    </row>
    <row r="190" spans="1:5" ht="15.95" customHeight="1">
      <c r="A190" s="81"/>
      <c r="B190" s="6" t="s">
        <v>85</v>
      </c>
      <c r="C190" s="25">
        <v>9</v>
      </c>
      <c r="D190" s="26">
        <v>4.3062200956937795E-2</v>
      </c>
    </row>
    <row r="191" spans="1:5" ht="15.95" customHeight="1">
      <c r="A191" s="81"/>
      <c r="B191" s="6" t="s">
        <v>88</v>
      </c>
      <c r="C191" s="27">
        <v>7</v>
      </c>
      <c r="D191" s="28">
        <v>3.3492822966507178E-2</v>
      </c>
    </row>
    <row r="192" spans="1:5" ht="15.95" customHeight="1">
      <c r="A192" s="81"/>
      <c r="B192" s="6" t="s">
        <v>101</v>
      </c>
      <c r="C192" s="25">
        <v>9</v>
      </c>
      <c r="D192" s="26">
        <v>4.3062200956937795E-2</v>
      </c>
    </row>
    <row r="193" spans="1:4" ht="15.95" customHeight="1" thickBot="1">
      <c r="A193" s="82"/>
      <c r="B193" s="7" t="s">
        <v>102</v>
      </c>
      <c r="C193" s="31">
        <v>9</v>
      </c>
      <c r="D193" s="32">
        <v>4.3062200956937795E-2</v>
      </c>
    </row>
    <row r="194" spans="1:4" ht="27" customHeight="1">
      <c r="A194" s="77" t="s">
        <v>103</v>
      </c>
      <c r="B194" s="78"/>
      <c r="C194" s="78"/>
      <c r="D194" s="78"/>
    </row>
    <row r="196" spans="1:4" ht="18" customHeight="1" thickBot="1">
      <c r="A196" s="79" t="s">
        <v>104</v>
      </c>
      <c r="B196" s="78"/>
      <c r="C196" s="78"/>
      <c r="D196" s="78"/>
    </row>
    <row r="197" spans="1:4" ht="27" customHeight="1" thickBot="1">
      <c r="A197" s="83"/>
      <c r="B197" s="84"/>
      <c r="C197" s="2" t="s">
        <v>1</v>
      </c>
      <c r="D197" s="4" t="s">
        <v>70</v>
      </c>
    </row>
    <row r="198" spans="1:4" ht="15.95" customHeight="1" thickBot="1">
      <c r="A198" s="80" t="s">
        <v>105</v>
      </c>
      <c r="B198" s="5" t="s">
        <v>106</v>
      </c>
      <c r="C198" s="23">
        <v>2</v>
      </c>
      <c r="D198" s="24">
        <v>2.9411764705882349E-2</v>
      </c>
    </row>
    <row r="199" spans="1:4" ht="15.95" customHeight="1">
      <c r="A199" s="81"/>
      <c r="B199" s="6" t="s">
        <v>107</v>
      </c>
      <c r="C199" s="25">
        <v>19</v>
      </c>
      <c r="D199" s="26">
        <v>0.27941176470588236</v>
      </c>
    </row>
    <row r="200" spans="1:4" ht="15.95" customHeight="1">
      <c r="A200" s="81"/>
      <c r="B200" s="6" t="s">
        <v>108</v>
      </c>
      <c r="C200" s="27">
        <v>4</v>
      </c>
      <c r="D200" s="28">
        <v>5.8823529411764698E-2</v>
      </c>
    </row>
    <row r="201" spans="1:4" ht="15.95" customHeight="1">
      <c r="A201" s="81"/>
      <c r="B201" s="6" t="s">
        <v>85</v>
      </c>
      <c r="C201" s="25">
        <v>10</v>
      </c>
      <c r="D201" s="26">
        <v>0.14705882352941177</v>
      </c>
    </row>
    <row r="202" spans="1:4" ht="15.95" customHeight="1">
      <c r="A202" s="81"/>
      <c r="B202" s="6" t="s">
        <v>88</v>
      </c>
      <c r="C202" s="27">
        <v>16</v>
      </c>
      <c r="D202" s="28">
        <v>0.23529411764705879</v>
      </c>
    </row>
    <row r="203" spans="1:4" ht="15.95" customHeight="1">
      <c r="A203" s="81"/>
      <c r="B203" s="6" t="s">
        <v>109</v>
      </c>
      <c r="C203" s="25">
        <v>17</v>
      </c>
      <c r="D203" s="26">
        <v>0.25</v>
      </c>
    </row>
    <row r="204" spans="1:4" ht="15.95" customHeight="1" thickBot="1">
      <c r="A204" s="82"/>
      <c r="B204" s="7" t="s">
        <v>6</v>
      </c>
      <c r="C204" s="31">
        <v>68</v>
      </c>
      <c r="D204" s="32">
        <v>1</v>
      </c>
    </row>
    <row r="207" spans="1:4">
      <c r="A207" s="13"/>
    </row>
    <row r="208" spans="1:4">
      <c r="A208" s="13"/>
    </row>
    <row r="210" spans="1:1">
      <c r="A210" s="13"/>
    </row>
    <row r="211" spans="1:1">
      <c r="A211" s="13"/>
    </row>
    <row r="212" spans="1:1">
      <c r="A212" s="13"/>
    </row>
  </sheetData>
  <mergeCells count="79">
    <mergeCell ref="A4:D4"/>
    <mergeCell ref="A5:B5"/>
    <mergeCell ref="A6:A9"/>
    <mergeCell ref="A11:D11"/>
    <mergeCell ref="A12:B12"/>
    <mergeCell ref="A13:A15"/>
    <mergeCell ref="A17:D17"/>
    <mergeCell ref="A18:B18"/>
    <mergeCell ref="A19:A26"/>
    <mergeCell ref="A28:D28"/>
    <mergeCell ref="A29:B29"/>
    <mergeCell ref="A30:A34"/>
    <mergeCell ref="A36:D36"/>
    <mergeCell ref="A37:B37"/>
    <mergeCell ref="A38:A45"/>
    <mergeCell ref="A47:D47"/>
    <mergeCell ref="A48:B48"/>
    <mergeCell ref="A49:A54"/>
    <mergeCell ref="A56:D56"/>
    <mergeCell ref="A57:B57"/>
    <mergeCell ref="A58:A66"/>
    <mergeCell ref="A67:D67"/>
    <mergeCell ref="A69:D69"/>
    <mergeCell ref="A72:D72"/>
    <mergeCell ref="A74:D74"/>
    <mergeCell ref="A82:D82"/>
    <mergeCell ref="A84:D84"/>
    <mergeCell ref="A85:B85"/>
    <mergeCell ref="A86:A91"/>
    <mergeCell ref="A92:D92"/>
    <mergeCell ref="A94:E94"/>
    <mergeCell ref="A95:B95"/>
    <mergeCell ref="A96:A99"/>
    <mergeCell ref="A100:B100"/>
    <mergeCell ref="A101:E101"/>
    <mergeCell ref="A105:D105"/>
    <mergeCell ref="A107:E107"/>
    <mergeCell ref="A108:B108"/>
    <mergeCell ref="A109:A112"/>
    <mergeCell ref="A113:B113"/>
    <mergeCell ref="A114:E114"/>
    <mergeCell ref="A118:D118"/>
    <mergeCell ref="A120:E120"/>
    <mergeCell ref="A121:B121"/>
    <mergeCell ref="A122:A125"/>
    <mergeCell ref="A126:B126"/>
    <mergeCell ref="A127:E127"/>
    <mergeCell ref="A131:D131"/>
    <mergeCell ref="A133:E133"/>
    <mergeCell ref="A134:B134"/>
    <mergeCell ref="A135:A138"/>
    <mergeCell ref="A139:B139"/>
    <mergeCell ref="A140:E140"/>
    <mergeCell ref="A144:D144"/>
    <mergeCell ref="A146:E146"/>
    <mergeCell ref="A147:B147"/>
    <mergeCell ref="A148:A151"/>
    <mergeCell ref="A152:B152"/>
    <mergeCell ref="A153:E153"/>
    <mergeCell ref="A157:D157"/>
    <mergeCell ref="A159:E159"/>
    <mergeCell ref="A160:B160"/>
    <mergeCell ref="A161:A164"/>
    <mergeCell ref="A165:B165"/>
    <mergeCell ref="A166:E166"/>
    <mergeCell ref="A170:D170"/>
    <mergeCell ref="A172:E172"/>
    <mergeCell ref="A173:B173"/>
    <mergeCell ref="A174:A177"/>
    <mergeCell ref="A178:B178"/>
    <mergeCell ref="A179:E179"/>
    <mergeCell ref="A183:D183"/>
    <mergeCell ref="A185:D185"/>
    <mergeCell ref="A198:A204"/>
    <mergeCell ref="A186:B186"/>
    <mergeCell ref="A187:A193"/>
    <mergeCell ref="A194:D194"/>
    <mergeCell ref="A196:D196"/>
    <mergeCell ref="A197:B197"/>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AW130"/>
  <sheetViews>
    <sheetView workbookViewId="0">
      <selection activeCell="B1" sqref="B1:C1048576"/>
    </sheetView>
  </sheetViews>
  <sheetFormatPr defaultRowHeight="15"/>
  <cols>
    <col min="1" max="1" width="25" bestFit="1" customWidth="1"/>
  </cols>
  <sheetData>
    <row r="1" spans="1:49" ht="30">
      <c r="A1" s="59" t="s">
        <v>570</v>
      </c>
      <c r="B1" s="60" t="s">
        <v>168</v>
      </c>
      <c r="C1" s="60" t="s">
        <v>571</v>
      </c>
      <c r="D1" s="60" t="s">
        <v>572</v>
      </c>
      <c r="E1" s="60" t="s">
        <v>573</v>
      </c>
      <c r="F1" s="60" t="s">
        <v>169</v>
      </c>
      <c r="G1" s="60" t="s">
        <v>574</v>
      </c>
      <c r="H1" s="60" t="s">
        <v>575</v>
      </c>
      <c r="I1" s="60" t="s">
        <v>576</v>
      </c>
      <c r="J1" s="60" t="s">
        <v>577</v>
      </c>
      <c r="K1" s="60" t="s">
        <v>170</v>
      </c>
      <c r="L1" s="61" t="s">
        <v>578</v>
      </c>
      <c r="M1" s="60" t="s">
        <v>579</v>
      </c>
      <c r="N1" s="60" t="s">
        <v>580</v>
      </c>
      <c r="O1" s="60" t="s">
        <v>171</v>
      </c>
      <c r="P1" s="60" t="s">
        <v>581</v>
      </c>
      <c r="Q1" s="60" t="s">
        <v>582</v>
      </c>
      <c r="R1" s="60" t="s">
        <v>583</v>
      </c>
      <c r="S1" s="60" t="s">
        <v>172</v>
      </c>
      <c r="T1" s="60" t="s">
        <v>584</v>
      </c>
      <c r="U1" s="60" t="s">
        <v>585</v>
      </c>
      <c r="V1" s="60" t="s">
        <v>586</v>
      </c>
      <c r="W1" s="60" t="s">
        <v>173</v>
      </c>
      <c r="X1" s="60" t="s">
        <v>587</v>
      </c>
      <c r="Y1" s="60" t="s">
        <v>588</v>
      </c>
      <c r="Z1" s="60" t="s">
        <v>589</v>
      </c>
      <c r="AA1" s="60" t="s">
        <v>174</v>
      </c>
      <c r="AB1" s="60" t="s">
        <v>175</v>
      </c>
      <c r="AC1" s="60" t="s">
        <v>176</v>
      </c>
      <c r="AD1" t="s">
        <v>177</v>
      </c>
      <c r="AE1" t="s">
        <v>178</v>
      </c>
      <c r="AW1" s="60"/>
    </row>
    <row r="2" spans="1:49">
      <c r="A2" s="62" t="str">
        <f t="shared" ref="A2:A65" si="0">HYPERLINK("Immagini\" &amp; AE2 &amp; "\" &amp; AC2)</f>
        <v>Immagini\028\028_0002.tif</v>
      </c>
      <c r="B2" s="63">
        <v>0</v>
      </c>
      <c r="C2" s="63"/>
      <c r="D2" s="63"/>
      <c r="E2" s="63"/>
      <c r="F2" s="63">
        <v>0</v>
      </c>
      <c r="G2" s="63"/>
      <c r="H2" s="63"/>
      <c r="I2" s="63"/>
      <c r="J2" s="63"/>
      <c r="K2" s="63">
        <v>0</v>
      </c>
      <c r="L2" s="63"/>
      <c r="M2" s="63"/>
      <c r="N2" s="63"/>
      <c r="O2" s="63">
        <v>0</v>
      </c>
      <c r="P2" s="63"/>
      <c r="Q2" s="63"/>
      <c r="R2" s="63"/>
      <c r="S2" s="63">
        <v>0</v>
      </c>
      <c r="T2" s="63"/>
      <c r="U2" s="63"/>
      <c r="V2" s="63"/>
      <c r="W2" s="63">
        <v>0</v>
      </c>
      <c r="X2" s="63"/>
      <c r="Y2" s="63"/>
      <c r="Z2" s="63"/>
      <c r="AA2" s="63">
        <v>28</v>
      </c>
      <c r="AB2" s="63" t="s">
        <v>182</v>
      </c>
      <c r="AC2" s="63" t="s">
        <v>183</v>
      </c>
      <c r="AD2" t="s">
        <v>184</v>
      </c>
      <c r="AE2" t="s">
        <v>185</v>
      </c>
      <c r="AF2">
        <f t="shared" ref="AF2:AF65" si="1">B2+F2+K2+O2+S2+W2</f>
        <v>0</v>
      </c>
    </row>
    <row r="3" spans="1:49">
      <c r="A3" s="62" t="str">
        <f t="shared" si="0"/>
        <v>Immagini\028\028_0004.tif</v>
      </c>
      <c r="B3" s="63">
        <v>0</v>
      </c>
      <c r="C3" s="63"/>
      <c r="D3" s="63"/>
      <c r="E3" s="63"/>
      <c r="F3" s="63">
        <v>0</v>
      </c>
      <c r="G3" s="63"/>
      <c r="H3" s="63"/>
      <c r="I3" s="63"/>
      <c r="J3" s="63"/>
      <c r="K3" s="63">
        <v>1</v>
      </c>
      <c r="L3" s="63" t="s">
        <v>590</v>
      </c>
      <c r="M3" s="63" t="s">
        <v>591</v>
      </c>
      <c r="N3" s="63"/>
      <c r="O3" s="63">
        <v>0</v>
      </c>
      <c r="P3" s="63"/>
      <c r="Q3" s="63"/>
      <c r="R3" s="63"/>
      <c r="S3" s="63">
        <v>0</v>
      </c>
      <c r="T3" s="63"/>
      <c r="U3" s="63"/>
      <c r="V3" s="63"/>
      <c r="W3" s="63">
        <v>0</v>
      </c>
      <c r="X3" s="63"/>
      <c r="Y3" s="63"/>
      <c r="Z3" s="63"/>
      <c r="AA3" s="63">
        <v>28</v>
      </c>
      <c r="AB3" s="63" t="s">
        <v>318</v>
      </c>
      <c r="AC3" s="63" t="s">
        <v>319</v>
      </c>
      <c r="AD3" t="s">
        <v>320</v>
      </c>
      <c r="AE3" t="s">
        <v>185</v>
      </c>
      <c r="AF3">
        <f t="shared" si="1"/>
        <v>1</v>
      </c>
    </row>
    <row r="4" spans="1:49">
      <c r="A4" s="62" t="str">
        <f t="shared" si="0"/>
        <v>Immagini\028\028_0006.tif</v>
      </c>
      <c r="B4" s="63">
        <v>0</v>
      </c>
      <c r="C4" s="63"/>
      <c r="D4" s="63"/>
      <c r="E4" s="63"/>
      <c r="F4" s="63">
        <v>1</v>
      </c>
      <c r="G4" s="63" t="s">
        <v>592</v>
      </c>
      <c r="H4" s="63" t="s">
        <v>592</v>
      </c>
      <c r="I4" s="63"/>
      <c r="J4" s="63"/>
      <c r="K4" s="63">
        <v>0</v>
      </c>
      <c r="L4" s="63"/>
      <c r="M4" s="63"/>
      <c r="N4" s="63"/>
      <c r="O4" s="63">
        <v>0</v>
      </c>
      <c r="P4" s="63"/>
      <c r="Q4" s="63"/>
      <c r="R4" s="63"/>
      <c r="S4" s="63">
        <v>0</v>
      </c>
      <c r="T4" s="63"/>
      <c r="U4" s="63"/>
      <c r="V4" s="63"/>
      <c r="W4" s="63">
        <v>0</v>
      </c>
      <c r="X4" s="63"/>
      <c r="Y4" s="63"/>
      <c r="Z4" s="63"/>
      <c r="AA4" s="63">
        <v>28</v>
      </c>
      <c r="AB4" s="63" t="s">
        <v>321</v>
      </c>
      <c r="AC4" s="63" t="s">
        <v>322</v>
      </c>
      <c r="AD4" t="s">
        <v>323</v>
      </c>
      <c r="AE4" t="s">
        <v>185</v>
      </c>
      <c r="AF4">
        <f t="shared" si="1"/>
        <v>1</v>
      </c>
    </row>
    <row r="5" spans="1:49">
      <c r="A5" s="62" t="str">
        <f t="shared" si="0"/>
        <v>Immagini\028\028_0008.tif</v>
      </c>
      <c r="B5" s="63">
        <v>0</v>
      </c>
      <c r="C5" s="63"/>
      <c r="D5" s="63"/>
      <c r="E5" s="63"/>
      <c r="F5" s="63">
        <v>0</v>
      </c>
      <c r="G5" s="63"/>
      <c r="H5" s="63"/>
      <c r="I5" s="63"/>
      <c r="J5" s="63"/>
      <c r="K5" s="63">
        <v>0</v>
      </c>
      <c r="L5" s="63"/>
      <c r="M5" s="63"/>
      <c r="N5" s="63"/>
      <c r="O5" s="63">
        <v>0</v>
      </c>
      <c r="P5" s="63"/>
      <c r="Q5" s="63"/>
      <c r="R5" s="63"/>
      <c r="S5" s="63">
        <v>0</v>
      </c>
      <c r="T5" s="63"/>
      <c r="U5" s="63"/>
      <c r="V5" s="63"/>
      <c r="W5" s="63">
        <v>0</v>
      </c>
      <c r="X5" s="63"/>
      <c r="Y5" s="63"/>
      <c r="Z5" s="63"/>
      <c r="AA5" s="63">
        <v>28</v>
      </c>
      <c r="AB5" s="63" t="s">
        <v>186</v>
      </c>
      <c r="AC5" s="63" t="s">
        <v>187</v>
      </c>
      <c r="AD5" t="s">
        <v>188</v>
      </c>
      <c r="AE5" t="s">
        <v>185</v>
      </c>
      <c r="AF5">
        <f t="shared" si="1"/>
        <v>0</v>
      </c>
    </row>
    <row r="6" spans="1:49">
      <c r="A6" s="62" t="str">
        <f t="shared" si="0"/>
        <v>Immagini\028\028_0010.tif</v>
      </c>
      <c r="B6" s="63">
        <v>1</v>
      </c>
      <c r="C6" s="64">
        <v>0.35416666666666669</v>
      </c>
      <c r="D6" s="63" t="s">
        <v>593</v>
      </c>
      <c r="E6" s="64"/>
      <c r="F6" s="63">
        <v>0</v>
      </c>
      <c r="G6" s="63"/>
      <c r="H6" s="63"/>
      <c r="I6" s="63"/>
      <c r="J6" s="63"/>
      <c r="K6" s="63">
        <v>0</v>
      </c>
      <c r="L6" s="63"/>
      <c r="M6" s="63"/>
      <c r="N6" s="63"/>
      <c r="O6" s="63">
        <v>1</v>
      </c>
      <c r="P6" s="63" t="s">
        <v>594</v>
      </c>
      <c r="Q6" s="63" t="s">
        <v>595</v>
      </c>
      <c r="R6" s="63"/>
      <c r="S6" s="63">
        <v>0</v>
      </c>
      <c r="T6" s="63"/>
      <c r="U6" s="63"/>
      <c r="V6" s="63"/>
      <c r="W6" s="63">
        <v>0</v>
      </c>
      <c r="X6" s="63"/>
      <c r="Y6" s="63"/>
      <c r="Z6" s="63"/>
      <c r="AA6" s="63">
        <v>28</v>
      </c>
      <c r="AB6" s="63" t="s">
        <v>324</v>
      </c>
      <c r="AC6" s="63" t="s">
        <v>325</v>
      </c>
      <c r="AD6" t="s">
        <v>326</v>
      </c>
      <c r="AE6" t="s">
        <v>185</v>
      </c>
      <c r="AF6">
        <f t="shared" si="1"/>
        <v>2</v>
      </c>
    </row>
    <row r="7" spans="1:49">
      <c r="A7" s="62" t="str">
        <f t="shared" si="0"/>
        <v>Immagini\028\028_0012.tif</v>
      </c>
      <c r="B7" s="63">
        <v>0</v>
      </c>
      <c r="C7" s="63"/>
      <c r="D7" s="63"/>
      <c r="E7" s="63"/>
      <c r="F7" s="63">
        <v>0</v>
      </c>
      <c r="G7" s="63"/>
      <c r="H7" s="63"/>
      <c r="I7" s="63"/>
      <c r="J7" s="63"/>
      <c r="K7" s="63">
        <v>0</v>
      </c>
      <c r="L7" s="63"/>
      <c r="M7" s="63"/>
      <c r="N7" s="63"/>
      <c r="O7" s="63">
        <v>0</v>
      </c>
      <c r="P7" s="63"/>
      <c r="Q7" s="63"/>
      <c r="R7" s="63"/>
      <c r="S7" s="63">
        <v>0</v>
      </c>
      <c r="T7" s="63"/>
      <c r="U7" s="63"/>
      <c r="V7" s="63"/>
      <c r="W7" s="63">
        <v>0</v>
      </c>
      <c r="X7" s="63"/>
      <c r="Y7" s="63"/>
      <c r="Z7" s="63"/>
      <c r="AA7" s="63">
        <v>28</v>
      </c>
      <c r="AB7" s="63" t="s">
        <v>189</v>
      </c>
      <c r="AC7" s="63" t="s">
        <v>190</v>
      </c>
      <c r="AD7" t="s">
        <v>191</v>
      </c>
      <c r="AE7" t="s">
        <v>185</v>
      </c>
      <c r="AF7">
        <f t="shared" si="1"/>
        <v>0</v>
      </c>
    </row>
    <row r="8" spans="1:49">
      <c r="A8" s="62" t="str">
        <f t="shared" si="0"/>
        <v>Immagini\028\028_0014.tif</v>
      </c>
      <c r="B8" s="63">
        <v>0</v>
      </c>
      <c r="C8" s="63"/>
      <c r="D8" s="63"/>
      <c r="E8" s="63"/>
      <c r="F8" s="63">
        <v>0</v>
      </c>
      <c r="G8" s="63"/>
      <c r="H8" s="63"/>
      <c r="I8" s="63"/>
      <c r="J8" s="63"/>
      <c r="K8" s="63">
        <v>0</v>
      </c>
      <c r="L8" s="63"/>
      <c r="M8" s="63"/>
      <c r="N8" s="63"/>
      <c r="O8" s="63">
        <v>0</v>
      </c>
      <c r="P8" s="63"/>
      <c r="Q8" s="63"/>
      <c r="R8" s="63"/>
      <c r="S8" s="63">
        <v>0</v>
      </c>
      <c r="T8" s="63"/>
      <c r="U8" s="63"/>
      <c r="V8" s="63"/>
      <c r="W8" s="63">
        <v>0</v>
      </c>
      <c r="X8" s="63"/>
      <c r="Y8" s="63"/>
      <c r="Z8" s="63"/>
      <c r="AA8" s="63">
        <v>28</v>
      </c>
      <c r="AB8" s="63" t="s">
        <v>192</v>
      </c>
      <c r="AC8" s="63" t="s">
        <v>193</v>
      </c>
      <c r="AD8" t="s">
        <v>194</v>
      </c>
      <c r="AE8" t="s">
        <v>185</v>
      </c>
      <c r="AF8">
        <f t="shared" si="1"/>
        <v>0</v>
      </c>
    </row>
    <row r="9" spans="1:49">
      <c r="A9" s="62" t="str">
        <f t="shared" si="0"/>
        <v>Immagini\028\028_0016.tif</v>
      </c>
      <c r="B9" s="63">
        <v>1</v>
      </c>
      <c r="C9" s="63" t="s">
        <v>596</v>
      </c>
      <c r="D9" s="63" t="s">
        <v>597</v>
      </c>
      <c r="E9" s="63"/>
      <c r="F9" s="63">
        <v>0</v>
      </c>
      <c r="G9" s="63"/>
      <c r="H9" s="63"/>
      <c r="I9" s="63"/>
      <c r="J9" s="63"/>
      <c r="K9" s="63">
        <v>0</v>
      </c>
      <c r="L9" s="63"/>
      <c r="M9" s="63"/>
      <c r="N9" s="63"/>
      <c r="O9" s="63">
        <v>1</v>
      </c>
      <c r="P9" s="63" t="s">
        <v>598</v>
      </c>
      <c r="Q9" s="63" t="s">
        <v>599</v>
      </c>
      <c r="R9" s="63" t="s">
        <v>595</v>
      </c>
      <c r="S9" s="63">
        <v>0</v>
      </c>
      <c r="T9" s="63"/>
      <c r="U9" s="63"/>
      <c r="V9" s="63"/>
      <c r="W9" s="63">
        <v>0</v>
      </c>
      <c r="X9" s="63"/>
      <c r="Y9" s="63"/>
      <c r="Z9" s="63"/>
      <c r="AA9" s="63">
        <v>28</v>
      </c>
      <c r="AB9" s="63" t="s">
        <v>327</v>
      </c>
      <c r="AC9" s="63" t="s">
        <v>328</v>
      </c>
      <c r="AD9" t="s">
        <v>329</v>
      </c>
      <c r="AE9" t="s">
        <v>185</v>
      </c>
      <c r="AF9">
        <f t="shared" si="1"/>
        <v>2</v>
      </c>
    </row>
    <row r="10" spans="1:49">
      <c r="A10" s="62" t="str">
        <f t="shared" si="0"/>
        <v>Immagini\028\028_0018.tif</v>
      </c>
      <c r="B10" s="63">
        <v>1</v>
      </c>
      <c r="C10" s="63" t="s">
        <v>600</v>
      </c>
      <c r="D10" s="63" t="s">
        <v>601</v>
      </c>
      <c r="E10" s="63"/>
      <c r="F10" s="63">
        <v>0</v>
      </c>
      <c r="G10" s="63"/>
      <c r="H10" s="63"/>
      <c r="I10" s="63"/>
      <c r="J10" s="63"/>
      <c r="K10" s="63">
        <v>0</v>
      </c>
      <c r="L10" s="63"/>
      <c r="M10" s="63"/>
      <c r="N10" s="63"/>
      <c r="O10" s="63">
        <v>0</v>
      </c>
      <c r="P10" s="63"/>
      <c r="Q10" s="63"/>
      <c r="R10" s="63"/>
      <c r="S10" s="63">
        <v>0</v>
      </c>
      <c r="T10" s="63"/>
      <c r="U10" s="63"/>
      <c r="V10" s="63"/>
      <c r="W10" s="63">
        <v>0</v>
      </c>
      <c r="X10" s="63"/>
      <c r="Y10" s="63"/>
      <c r="Z10" s="63"/>
      <c r="AA10" s="63">
        <v>28</v>
      </c>
      <c r="AB10" s="63" t="s">
        <v>330</v>
      </c>
      <c r="AC10" s="63" t="s">
        <v>331</v>
      </c>
      <c r="AD10" t="s">
        <v>332</v>
      </c>
      <c r="AE10" t="s">
        <v>185</v>
      </c>
      <c r="AF10">
        <f t="shared" si="1"/>
        <v>1</v>
      </c>
    </row>
    <row r="11" spans="1:49">
      <c r="A11" s="62" t="str">
        <f t="shared" si="0"/>
        <v>Immagini\028\028_0020.tif</v>
      </c>
      <c r="B11" s="63">
        <v>0</v>
      </c>
      <c r="C11" s="63"/>
      <c r="D11" s="63"/>
      <c r="E11" s="63"/>
      <c r="F11" s="63">
        <v>0</v>
      </c>
      <c r="G11" s="63"/>
      <c r="H11" s="63"/>
      <c r="I11" s="63"/>
      <c r="J11" s="63"/>
      <c r="K11" s="63">
        <v>0</v>
      </c>
      <c r="L11" s="63"/>
      <c r="M11" s="63"/>
      <c r="N11" s="63"/>
      <c r="O11" s="63">
        <v>0</v>
      </c>
      <c r="P11" s="63"/>
      <c r="Q11" s="63"/>
      <c r="R11" s="63"/>
      <c r="S11" s="63">
        <v>0</v>
      </c>
      <c r="T11" s="63"/>
      <c r="U11" s="63"/>
      <c r="V11" s="63"/>
      <c r="W11" s="63">
        <v>0</v>
      </c>
      <c r="X11" s="63"/>
      <c r="Y11" s="63"/>
      <c r="Z11" s="63"/>
      <c r="AA11" s="63">
        <v>28</v>
      </c>
      <c r="AB11" s="63" t="s">
        <v>195</v>
      </c>
      <c r="AC11" s="63" t="s">
        <v>196</v>
      </c>
      <c r="AD11" t="s">
        <v>197</v>
      </c>
      <c r="AE11" t="s">
        <v>185</v>
      </c>
      <c r="AF11">
        <f t="shared" si="1"/>
        <v>0</v>
      </c>
    </row>
    <row r="12" spans="1:49">
      <c r="A12" s="62" t="str">
        <f t="shared" si="0"/>
        <v>Immagini\028\028_0022.tif</v>
      </c>
      <c r="B12" s="63">
        <v>1</v>
      </c>
      <c r="C12" s="63" t="s">
        <v>602</v>
      </c>
      <c r="D12" s="63" t="s">
        <v>603</v>
      </c>
      <c r="E12" s="63"/>
      <c r="F12" s="63">
        <v>0</v>
      </c>
      <c r="G12" s="63"/>
      <c r="H12" s="63"/>
      <c r="I12" s="63"/>
      <c r="J12" s="63"/>
      <c r="K12" s="63">
        <v>0</v>
      </c>
      <c r="L12" s="63"/>
      <c r="M12" s="63"/>
      <c r="N12" s="63"/>
      <c r="O12" s="63">
        <v>0</v>
      </c>
      <c r="P12" s="63"/>
      <c r="Q12" s="63"/>
      <c r="R12" s="63"/>
      <c r="S12" s="63">
        <v>0</v>
      </c>
      <c r="T12" s="63"/>
      <c r="U12" s="63"/>
      <c r="V12" s="63"/>
      <c r="W12" s="63">
        <v>0</v>
      </c>
      <c r="X12" s="63"/>
      <c r="Y12" s="63"/>
      <c r="Z12" s="63"/>
      <c r="AA12" s="63">
        <v>28</v>
      </c>
      <c r="AB12" s="63" t="s">
        <v>333</v>
      </c>
      <c r="AC12" s="63" t="s">
        <v>334</v>
      </c>
      <c r="AD12" t="s">
        <v>335</v>
      </c>
      <c r="AE12" t="s">
        <v>185</v>
      </c>
      <c r="AF12">
        <f t="shared" si="1"/>
        <v>1</v>
      </c>
    </row>
    <row r="13" spans="1:49">
      <c r="A13" s="62" t="str">
        <f t="shared" si="0"/>
        <v>Immagini\028\028_0024.tif</v>
      </c>
      <c r="B13" s="63">
        <v>0</v>
      </c>
      <c r="C13" s="63"/>
      <c r="D13" s="63"/>
      <c r="E13" s="63"/>
      <c r="F13" s="63">
        <v>0</v>
      </c>
      <c r="G13" s="63"/>
      <c r="H13" s="63"/>
      <c r="I13" s="63"/>
      <c r="J13" s="63"/>
      <c r="K13" s="63">
        <v>0</v>
      </c>
      <c r="L13" s="63"/>
      <c r="M13" s="63"/>
      <c r="N13" s="63"/>
      <c r="O13" s="63">
        <v>0</v>
      </c>
      <c r="P13" s="63"/>
      <c r="Q13" s="63"/>
      <c r="R13" s="63"/>
      <c r="S13" s="63">
        <v>0</v>
      </c>
      <c r="T13" s="63"/>
      <c r="U13" s="63"/>
      <c r="V13" s="63"/>
      <c r="W13" s="63">
        <v>0</v>
      </c>
      <c r="X13" s="63"/>
      <c r="Y13" s="63"/>
      <c r="Z13" s="63"/>
      <c r="AA13" s="63">
        <v>28</v>
      </c>
      <c r="AB13" s="63" t="s">
        <v>198</v>
      </c>
      <c r="AC13" s="63" t="s">
        <v>199</v>
      </c>
      <c r="AD13" t="s">
        <v>200</v>
      </c>
      <c r="AE13" t="s">
        <v>185</v>
      </c>
      <c r="AF13">
        <f t="shared" si="1"/>
        <v>0</v>
      </c>
    </row>
    <row r="14" spans="1:49">
      <c r="A14" s="62" t="str">
        <f t="shared" si="0"/>
        <v>Immagini\028\028_0026.tif</v>
      </c>
      <c r="B14" s="63">
        <v>1</v>
      </c>
      <c r="C14" s="63" t="s">
        <v>604</v>
      </c>
      <c r="D14" s="63" t="s">
        <v>601</v>
      </c>
      <c r="E14" s="63"/>
      <c r="F14" s="63">
        <v>0</v>
      </c>
      <c r="G14" s="63"/>
      <c r="H14" s="63"/>
      <c r="I14" s="63"/>
      <c r="J14" s="63"/>
      <c r="K14" s="63">
        <v>0</v>
      </c>
      <c r="L14" s="63"/>
      <c r="M14" s="63"/>
      <c r="N14" s="63"/>
      <c r="O14" s="63">
        <v>0</v>
      </c>
      <c r="P14" s="63"/>
      <c r="Q14" s="63"/>
      <c r="R14" s="63"/>
      <c r="S14" s="63">
        <v>0</v>
      </c>
      <c r="T14" s="63"/>
      <c r="U14" s="63"/>
      <c r="V14" s="63"/>
      <c r="W14" s="63">
        <v>0</v>
      </c>
      <c r="X14" s="63"/>
      <c r="Y14" s="63"/>
      <c r="Z14" s="63"/>
      <c r="AA14" s="63">
        <v>28</v>
      </c>
      <c r="AB14" s="63" t="s">
        <v>336</v>
      </c>
      <c r="AC14" s="63" t="s">
        <v>337</v>
      </c>
      <c r="AD14" t="s">
        <v>338</v>
      </c>
      <c r="AE14" t="s">
        <v>185</v>
      </c>
      <c r="AF14">
        <f t="shared" si="1"/>
        <v>1</v>
      </c>
    </row>
    <row r="15" spans="1:49">
      <c r="A15" s="62" t="str">
        <f t="shared" si="0"/>
        <v>Immagini\028\028_0028.tif</v>
      </c>
      <c r="B15" s="63">
        <v>0</v>
      </c>
      <c r="C15" s="63"/>
      <c r="D15" s="63" t="s">
        <v>605</v>
      </c>
      <c r="E15" s="63"/>
      <c r="F15" s="63">
        <v>0</v>
      </c>
      <c r="G15" s="63"/>
      <c r="H15" s="63"/>
      <c r="I15" s="63"/>
      <c r="J15" s="63"/>
      <c r="K15" s="63">
        <v>0</v>
      </c>
      <c r="L15" s="63"/>
      <c r="M15" s="63"/>
      <c r="N15" s="63"/>
      <c r="O15" s="63">
        <v>0</v>
      </c>
      <c r="P15" s="63"/>
      <c r="Q15" s="63"/>
      <c r="R15" s="63"/>
      <c r="S15" s="63">
        <v>0</v>
      </c>
      <c r="T15" s="63"/>
      <c r="U15" s="63"/>
      <c r="V15" s="63"/>
      <c r="W15" s="63">
        <v>0</v>
      </c>
      <c r="X15" s="63"/>
      <c r="Y15" s="63"/>
      <c r="Z15" s="63"/>
      <c r="AA15" s="63">
        <v>28</v>
      </c>
      <c r="AB15" s="63" t="s">
        <v>201</v>
      </c>
      <c r="AC15" s="63" t="s">
        <v>202</v>
      </c>
      <c r="AD15" t="s">
        <v>203</v>
      </c>
      <c r="AE15" t="s">
        <v>185</v>
      </c>
      <c r="AF15">
        <f t="shared" si="1"/>
        <v>0</v>
      </c>
    </row>
    <row r="16" spans="1:49">
      <c r="A16" s="62" t="str">
        <f t="shared" si="0"/>
        <v>Immagini\028\028_0030.tif</v>
      </c>
      <c r="B16" s="63">
        <v>1</v>
      </c>
      <c r="C16" s="63" t="s">
        <v>606</v>
      </c>
      <c r="D16" s="63" t="s">
        <v>597</v>
      </c>
      <c r="E16" s="63"/>
      <c r="F16" s="63">
        <v>0</v>
      </c>
      <c r="G16" s="63"/>
      <c r="H16" s="63"/>
      <c r="I16" s="63"/>
      <c r="J16" s="63"/>
      <c r="K16" s="63">
        <v>0</v>
      </c>
      <c r="L16" s="63"/>
      <c r="M16" s="63"/>
      <c r="N16" s="63"/>
      <c r="O16" s="63">
        <v>0</v>
      </c>
      <c r="P16" s="63"/>
      <c r="Q16" s="63"/>
      <c r="R16" s="63"/>
      <c r="S16" s="63">
        <v>0</v>
      </c>
      <c r="T16" s="63"/>
      <c r="U16" s="63"/>
      <c r="V16" s="63"/>
      <c r="W16" s="63">
        <v>0</v>
      </c>
      <c r="X16" s="63"/>
      <c r="Y16" s="63"/>
      <c r="Z16" s="63"/>
      <c r="AA16" s="63">
        <v>28</v>
      </c>
      <c r="AB16" s="63" t="s">
        <v>339</v>
      </c>
      <c r="AC16" s="63" t="s">
        <v>340</v>
      </c>
      <c r="AD16" t="s">
        <v>341</v>
      </c>
      <c r="AE16" t="s">
        <v>185</v>
      </c>
      <c r="AF16">
        <f t="shared" si="1"/>
        <v>1</v>
      </c>
    </row>
    <row r="17" spans="1:32">
      <c r="A17" s="62" t="str">
        <f t="shared" si="0"/>
        <v>Immagini\028\028_0032.tif</v>
      </c>
      <c r="B17" s="63">
        <v>0</v>
      </c>
      <c r="C17" s="63"/>
      <c r="D17" s="63"/>
      <c r="E17" s="63"/>
      <c r="F17" s="63">
        <v>1</v>
      </c>
      <c r="G17" s="63" t="s">
        <v>607</v>
      </c>
      <c r="H17" s="63" t="s">
        <v>608</v>
      </c>
      <c r="I17" s="63" t="s">
        <v>609</v>
      </c>
      <c r="J17" s="63"/>
      <c r="K17" s="63">
        <v>0</v>
      </c>
      <c r="L17" s="63"/>
      <c r="M17" s="63"/>
      <c r="N17" s="63"/>
      <c r="O17" s="63">
        <v>0</v>
      </c>
      <c r="P17" s="63"/>
      <c r="Q17" s="63"/>
      <c r="R17" s="63"/>
      <c r="S17" s="63">
        <v>0</v>
      </c>
      <c r="T17" s="63"/>
      <c r="U17" s="63"/>
      <c r="V17" s="63"/>
      <c r="W17" s="63">
        <v>0</v>
      </c>
      <c r="X17" s="63"/>
      <c r="Y17" s="63"/>
      <c r="Z17" s="63"/>
      <c r="AA17" s="63">
        <v>28</v>
      </c>
      <c r="AB17" s="63" t="s">
        <v>342</v>
      </c>
      <c r="AC17" s="63" t="s">
        <v>343</v>
      </c>
      <c r="AD17" t="s">
        <v>344</v>
      </c>
      <c r="AE17" t="s">
        <v>185</v>
      </c>
      <c r="AF17">
        <f t="shared" si="1"/>
        <v>1</v>
      </c>
    </row>
    <row r="18" spans="1:32">
      <c r="A18" s="62" t="str">
        <f t="shared" si="0"/>
        <v>Immagini\028\028_0034.tif</v>
      </c>
      <c r="B18" s="63">
        <v>0</v>
      </c>
      <c r="C18" s="63"/>
      <c r="D18" s="63"/>
      <c r="E18" s="63"/>
      <c r="F18" s="63">
        <v>0</v>
      </c>
      <c r="G18" s="63"/>
      <c r="H18" s="63"/>
      <c r="I18" s="63"/>
      <c r="J18" s="63"/>
      <c r="K18" s="63">
        <v>0</v>
      </c>
      <c r="L18" s="63"/>
      <c r="M18" s="63"/>
      <c r="N18" s="63"/>
      <c r="O18" s="63">
        <v>0</v>
      </c>
      <c r="P18" s="63"/>
      <c r="Q18" s="63"/>
      <c r="R18" s="63"/>
      <c r="S18" s="63">
        <v>0</v>
      </c>
      <c r="T18" s="63"/>
      <c r="U18" s="63"/>
      <c r="V18" s="63"/>
      <c r="W18" s="63">
        <v>0</v>
      </c>
      <c r="X18" s="63"/>
      <c r="Y18" s="63"/>
      <c r="Z18" s="63"/>
      <c r="AA18" s="63">
        <v>28</v>
      </c>
      <c r="AB18" s="63" t="s">
        <v>204</v>
      </c>
      <c r="AC18" s="63" t="s">
        <v>205</v>
      </c>
      <c r="AD18" t="s">
        <v>206</v>
      </c>
      <c r="AE18" t="s">
        <v>185</v>
      </c>
      <c r="AF18">
        <f t="shared" si="1"/>
        <v>0</v>
      </c>
    </row>
    <row r="19" spans="1:32">
      <c r="A19" s="62" t="str">
        <f t="shared" si="0"/>
        <v>Immagini\028\028_0036.tif</v>
      </c>
      <c r="B19" s="63">
        <v>1</v>
      </c>
      <c r="C19" s="63" t="s">
        <v>610</v>
      </c>
      <c r="D19" s="63" t="s">
        <v>603</v>
      </c>
      <c r="E19" s="63"/>
      <c r="F19" s="63">
        <v>0</v>
      </c>
      <c r="G19" s="63"/>
      <c r="H19" s="63"/>
      <c r="I19" s="63"/>
      <c r="J19" s="63"/>
      <c r="K19" s="63">
        <v>0</v>
      </c>
      <c r="L19" s="63"/>
      <c r="M19" s="63"/>
      <c r="N19" s="63"/>
      <c r="O19" s="63">
        <v>0</v>
      </c>
      <c r="P19" s="63"/>
      <c r="Q19" s="63"/>
      <c r="R19" s="63"/>
      <c r="S19" s="63">
        <v>0</v>
      </c>
      <c r="T19" s="63"/>
      <c r="U19" s="63"/>
      <c r="V19" s="63"/>
      <c r="W19" s="63">
        <v>0</v>
      </c>
      <c r="X19" s="63"/>
      <c r="Y19" s="63"/>
      <c r="Z19" s="63"/>
      <c r="AA19" s="63">
        <v>28</v>
      </c>
      <c r="AB19" s="63" t="s">
        <v>345</v>
      </c>
      <c r="AC19" s="63" t="s">
        <v>346</v>
      </c>
      <c r="AD19" t="s">
        <v>347</v>
      </c>
      <c r="AE19" t="s">
        <v>185</v>
      </c>
      <c r="AF19">
        <f t="shared" si="1"/>
        <v>1</v>
      </c>
    </row>
    <row r="20" spans="1:32">
      <c r="A20" s="62" t="str">
        <f t="shared" si="0"/>
        <v>Immagini\028\028_0038.tif</v>
      </c>
      <c r="B20" s="63">
        <v>1</v>
      </c>
      <c r="C20" s="63" t="s">
        <v>611</v>
      </c>
      <c r="D20" s="63" t="s">
        <v>597</v>
      </c>
      <c r="E20" s="63"/>
      <c r="F20" s="63">
        <v>1</v>
      </c>
      <c r="G20" s="63" t="s">
        <v>612</v>
      </c>
      <c r="H20" s="63" t="s">
        <v>613</v>
      </c>
      <c r="I20" s="63"/>
      <c r="J20" s="63"/>
      <c r="K20" s="63">
        <v>1</v>
      </c>
      <c r="L20" s="63" t="s">
        <v>614</v>
      </c>
      <c r="M20" s="63" t="s">
        <v>591</v>
      </c>
      <c r="N20" s="63"/>
      <c r="O20" s="63">
        <v>1</v>
      </c>
      <c r="P20" s="63" t="s">
        <v>615</v>
      </c>
      <c r="Q20" s="63" t="s">
        <v>613</v>
      </c>
      <c r="R20" s="63"/>
      <c r="S20" s="63">
        <v>1</v>
      </c>
      <c r="T20" s="63" t="s">
        <v>616</v>
      </c>
      <c r="U20" s="63" t="s">
        <v>617</v>
      </c>
      <c r="V20" s="63"/>
      <c r="W20" s="63">
        <v>1</v>
      </c>
      <c r="X20" s="63" t="s">
        <v>618</v>
      </c>
      <c r="Y20" s="63" t="s">
        <v>613</v>
      </c>
      <c r="Z20" s="63"/>
      <c r="AA20" s="63">
        <v>28</v>
      </c>
      <c r="AB20" s="63" t="s">
        <v>348</v>
      </c>
      <c r="AC20" s="63" t="s">
        <v>349</v>
      </c>
      <c r="AD20" t="s">
        <v>350</v>
      </c>
      <c r="AE20" t="s">
        <v>185</v>
      </c>
      <c r="AF20">
        <f t="shared" si="1"/>
        <v>6</v>
      </c>
    </row>
    <row r="21" spans="1:32">
      <c r="A21" s="62" t="str">
        <f t="shared" si="0"/>
        <v>Immagini\028\028_0040.tif</v>
      </c>
      <c r="B21" s="63">
        <v>1</v>
      </c>
      <c r="C21" s="63" t="s">
        <v>619</v>
      </c>
      <c r="D21" s="63" t="s">
        <v>603</v>
      </c>
      <c r="E21" s="63"/>
      <c r="F21" s="63">
        <v>1</v>
      </c>
      <c r="G21" s="63" t="s">
        <v>620</v>
      </c>
      <c r="H21" s="63" t="s">
        <v>592</v>
      </c>
      <c r="I21" s="63" t="s">
        <v>621</v>
      </c>
      <c r="J21" s="63"/>
      <c r="K21" s="63">
        <v>0</v>
      </c>
      <c r="L21" s="63"/>
      <c r="M21" s="63"/>
      <c r="N21" s="63"/>
      <c r="O21" s="63">
        <v>0</v>
      </c>
      <c r="P21" s="63"/>
      <c r="Q21" s="63"/>
      <c r="R21" s="63"/>
      <c r="S21" s="63">
        <v>0</v>
      </c>
      <c r="T21" s="63"/>
      <c r="U21" s="63"/>
      <c r="V21" s="63"/>
      <c r="W21" s="63">
        <v>0</v>
      </c>
      <c r="X21" s="63"/>
      <c r="Y21" s="63"/>
      <c r="Z21" s="63"/>
      <c r="AA21" s="63">
        <v>28</v>
      </c>
      <c r="AB21" s="63" t="s">
        <v>351</v>
      </c>
      <c r="AC21" s="63" t="s">
        <v>352</v>
      </c>
      <c r="AD21" t="s">
        <v>353</v>
      </c>
      <c r="AE21" t="s">
        <v>185</v>
      </c>
      <c r="AF21">
        <f t="shared" si="1"/>
        <v>2</v>
      </c>
    </row>
    <row r="22" spans="1:32">
      <c r="A22" s="62" t="str">
        <f t="shared" si="0"/>
        <v>Immagini\028\028_0042.tif</v>
      </c>
      <c r="B22" s="63">
        <v>1</v>
      </c>
      <c r="C22" s="63" t="s">
        <v>742</v>
      </c>
      <c r="D22" s="63" t="s">
        <v>597</v>
      </c>
      <c r="E22" s="63"/>
      <c r="F22" s="63">
        <v>0</v>
      </c>
      <c r="G22" s="63"/>
      <c r="H22" s="63"/>
      <c r="I22" s="63"/>
      <c r="J22" s="63"/>
      <c r="K22" s="63">
        <v>0</v>
      </c>
      <c r="L22" s="63"/>
      <c r="M22" s="63"/>
      <c r="N22" s="63"/>
      <c r="O22" s="63">
        <v>0</v>
      </c>
      <c r="P22" s="63"/>
      <c r="Q22" s="63"/>
      <c r="R22" s="63"/>
      <c r="S22" s="63">
        <v>0</v>
      </c>
      <c r="T22" s="63"/>
      <c r="U22" s="63"/>
      <c r="V22" s="63"/>
      <c r="W22" s="63">
        <v>0</v>
      </c>
      <c r="X22" s="63"/>
      <c r="Y22" s="63"/>
      <c r="Z22" s="63"/>
      <c r="AA22" s="63">
        <v>28</v>
      </c>
      <c r="AB22" s="63" t="s">
        <v>354</v>
      </c>
      <c r="AC22" s="63" t="s">
        <v>355</v>
      </c>
      <c r="AD22" t="s">
        <v>356</v>
      </c>
      <c r="AE22" t="s">
        <v>185</v>
      </c>
      <c r="AF22">
        <f t="shared" si="1"/>
        <v>1</v>
      </c>
    </row>
    <row r="23" spans="1:32">
      <c r="A23" s="62" t="str">
        <f t="shared" si="0"/>
        <v>Immagini\028\028_0044.tif</v>
      </c>
      <c r="B23" s="63">
        <v>1</v>
      </c>
      <c r="C23" s="63" t="s">
        <v>622</v>
      </c>
      <c r="D23" s="63" t="s">
        <v>603</v>
      </c>
      <c r="E23" s="63"/>
      <c r="F23" s="63">
        <v>0</v>
      </c>
      <c r="G23" s="63"/>
      <c r="H23" s="63"/>
      <c r="I23" s="63"/>
      <c r="J23" s="63"/>
      <c r="K23" s="63">
        <v>0</v>
      </c>
      <c r="L23" s="63"/>
      <c r="M23" s="63"/>
      <c r="N23" s="63"/>
      <c r="O23" s="63">
        <v>0</v>
      </c>
      <c r="P23" s="63"/>
      <c r="Q23" s="63"/>
      <c r="R23" s="63"/>
      <c r="S23" s="63">
        <v>0</v>
      </c>
      <c r="T23" s="63"/>
      <c r="U23" s="63"/>
      <c r="V23" s="63"/>
      <c r="W23" s="63">
        <v>0</v>
      </c>
      <c r="X23" s="63"/>
      <c r="Y23" s="63"/>
      <c r="Z23" s="63"/>
      <c r="AA23" s="63">
        <v>28</v>
      </c>
      <c r="AB23" s="63" t="s">
        <v>357</v>
      </c>
      <c r="AC23" s="63" t="s">
        <v>358</v>
      </c>
      <c r="AD23" t="s">
        <v>359</v>
      </c>
      <c r="AE23" t="s">
        <v>185</v>
      </c>
      <c r="AF23">
        <f t="shared" si="1"/>
        <v>1</v>
      </c>
    </row>
    <row r="24" spans="1:32">
      <c r="A24" s="62" t="str">
        <f t="shared" si="0"/>
        <v>Immagini\028\028_0046.tif</v>
      </c>
      <c r="B24" s="63">
        <v>1</v>
      </c>
      <c r="C24" s="63" t="s">
        <v>623</v>
      </c>
      <c r="D24" s="63" t="s">
        <v>603</v>
      </c>
      <c r="E24" s="63"/>
      <c r="F24" s="63">
        <v>1</v>
      </c>
      <c r="G24" s="63" t="s">
        <v>624</v>
      </c>
      <c r="H24" s="63" t="s">
        <v>625</v>
      </c>
      <c r="I24" s="63" t="s">
        <v>592</v>
      </c>
      <c r="J24" s="63"/>
      <c r="K24" s="63">
        <v>0</v>
      </c>
      <c r="L24" s="63"/>
      <c r="M24" s="63"/>
      <c r="N24" s="63"/>
      <c r="O24" s="63">
        <v>0</v>
      </c>
      <c r="P24" s="63"/>
      <c r="Q24" s="63"/>
      <c r="R24" s="63"/>
      <c r="S24" s="63">
        <v>0</v>
      </c>
      <c r="T24" s="63"/>
      <c r="U24" s="63"/>
      <c r="V24" s="63"/>
      <c r="W24" s="63">
        <v>0</v>
      </c>
      <c r="X24" s="63"/>
      <c r="Y24" s="63"/>
      <c r="Z24" s="63"/>
      <c r="AA24" s="63">
        <v>28</v>
      </c>
      <c r="AB24" s="63" t="s">
        <v>360</v>
      </c>
      <c r="AC24" s="63" t="s">
        <v>361</v>
      </c>
      <c r="AD24" t="s">
        <v>362</v>
      </c>
      <c r="AE24" t="s">
        <v>185</v>
      </c>
      <c r="AF24">
        <f t="shared" si="1"/>
        <v>2</v>
      </c>
    </row>
    <row r="25" spans="1:32">
      <c r="A25" s="62" t="str">
        <f t="shared" si="0"/>
        <v>Immagini\028\028_0048.tif</v>
      </c>
      <c r="B25" s="63">
        <v>1</v>
      </c>
      <c r="C25" s="63" t="s">
        <v>626</v>
      </c>
      <c r="D25" s="63" t="s">
        <v>603</v>
      </c>
      <c r="E25" s="63"/>
      <c r="F25" s="63">
        <v>1</v>
      </c>
      <c r="G25" s="63" t="s">
        <v>627</v>
      </c>
      <c r="H25" s="63" t="s">
        <v>592</v>
      </c>
      <c r="I25" s="63"/>
      <c r="J25" s="63"/>
      <c r="K25" s="63">
        <v>0</v>
      </c>
      <c r="L25" s="63"/>
      <c r="M25" s="63"/>
      <c r="N25" s="63"/>
      <c r="O25" s="63">
        <v>0</v>
      </c>
      <c r="P25" s="63"/>
      <c r="Q25" s="63"/>
      <c r="R25" s="63"/>
      <c r="S25" s="63">
        <v>0</v>
      </c>
      <c r="T25" s="63"/>
      <c r="U25" s="63"/>
      <c r="V25" s="63"/>
      <c r="W25" s="63">
        <v>0</v>
      </c>
      <c r="X25" s="63"/>
      <c r="Y25" s="63"/>
      <c r="Z25" s="63"/>
      <c r="AA25" s="63">
        <v>28</v>
      </c>
      <c r="AB25" s="63" t="s">
        <v>363</v>
      </c>
      <c r="AC25" s="63" t="s">
        <v>364</v>
      </c>
      <c r="AD25" t="s">
        <v>365</v>
      </c>
      <c r="AE25" t="s">
        <v>185</v>
      </c>
      <c r="AF25">
        <f t="shared" si="1"/>
        <v>2</v>
      </c>
    </row>
    <row r="26" spans="1:32">
      <c r="A26" s="62" t="str">
        <f t="shared" si="0"/>
        <v>Immagini\028\028_0050.tif</v>
      </c>
      <c r="B26" s="63">
        <v>0</v>
      </c>
      <c r="C26" s="63"/>
      <c r="D26" s="63"/>
      <c r="E26" s="63"/>
      <c r="F26" s="63">
        <v>1</v>
      </c>
      <c r="G26" s="63" t="s">
        <v>628</v>
      </c>
      <c r="H26" s="63" t="s">
        <v>592</v>
      </c>
      <c r="I26" s="63"/>
      <c r="J26" s="63"/>
      <c r="K26" s="63">
        <v>0</v>
      </c>
      <c r="L26" s="63"/>
      <c r="M26" s="63"/>
      <c r="N26" s="63"/>
      <c r="O26" s="63">
        <v>0</v>
      </c>
      <c r="P26" s="63"/>
      <c r="Q26" s="63"/>
      <c r="R26" s="63"/>
      <c r="S26" s="63">
        <v>0</v>
      </c>
      <c r="T26" s="63"/>
      <c r="U26" s="63"/>
      <c r="V26" s="63"/>
      <c r="W26" s="63">
        <v>0</v>
      </c>
      <c r="X26" s="63"/>
      <c r="Y26" s="63"/>
      <c r="Z26" s="63"/>
      <c r="AA26" s="63">
        <v>28</v>
      </c>
      <c r="AB26" s="63" t="s">
        <v>366</v>
      </c>
      <c r="AC26" s="63" t="s">
        <v>367</v>
      </c>
      <c r="AD26" t="s">
        <v>368</v>
      </c>
      <c r="AE26" t="s">
        <v>185</v>
      </c>
      <c r="AF26">
        <f t="shared" si="1"/>
        <v>1</v>
      </c>
    </row>
    <row r="27" spans="1:32">
      <c r="A27" s="62" t="str">
        <f t="shared" si="0"/>
        <v>Immagini\028\028_0052.tif</v>
      </c>
      <c r="B27" s="63">
        <v>1</v>
      </c>
      <c r="C27" s="63" t="s">
        <v>629</v>
      </c>
      <c r="D27" s="63" t="s">
        <v>591</v>
      </c>
      <c r="E27" s="63"/>
      <c r="F27" s="63">
        <v>1</v>
      </c>
      <c r="G27" s="63" t="s">
        <v>630</v>
      </c>
      <c r="H27" s="63" t="s">
        <v>592</v>
      </c>
      <c r="I27" s="63"/>
      <c r="J27" s="63"/>
      <c r="K27" s="63">
        <v>1</v>
      </c>
      <c r="L27" s="63" t="s">
        <v>631</v>
      </c>
      <c r="M27" s="63" t="s">
        <v>591</v>
      </c>
      <c r="N27" s="63"/>
      <c r="O27" s="63">
        <v>1</v>
      </c>
      <c r="P27" s="63" t="s">
        <v>631</v>
      </c>
      <c r="Q27" s="63" t="s">
        <v>591</v>
      </c>
      <c r="R27" s="63"/>
      <c r="S27" s="63">
        <v>1</v>
      </c>
      <c r="T27" s="63" t="s">
        <v>631</v>
      </c>
      <c r="U27" s="63" t="s">
        <v>591</v>
      </c>
      <c r="V27" s="63"/>
      <c r="W27" s="63">
        <v>1</v>
      </c>
      <c r="X27" s="63" t="s">
        <v>631</v>
      </c>
      <c r="Y27" s="63" t="s">
        <v>591</v>
      </c>
      <c r="Z27" s="63"/>
      <c r="AA27" s="63">
        <v>28</v>
      </c>
      <c r="AB27" s="63" t="s">
        <v>369</v>
      </c>
      <c r="AC27" s="63" t="s">
        <v>370</v>
      </c>
      <c r="AD27" t="s">
        <v>371</v>
      </c>
      <c r="AE27" t="s">
        <v>185</v>
      </c>
      <c r="AF27">
        <f t="shared" si="1"/>
        <v>6</v>
      </c>
    </row>
    <row r="28" spans="1:32">
      <c r="A28" s="62" t="str">
        <f t="shared" si="0"/>
        <v>Immagini\028\028_0054.tif</v>
      </c>
      <c r="B28" s="63">
        <v>1</v>
      </c>
      <c r="C28" s="63" t="s">
        <v>632</v>
      </c>
      <c r="D28" s="63" t="s">
        <v>603</v>
      </c>
      <c r="E28" s="63"/>
      <c r="F28" s="63">
        <v>1</v>
      </c>
      <c r="G28" s="63" t="s">
        <v>633</v>
      </c>
      <c r="H28" s="63" t="s">
        <v>608</v>
      </c>
      <c r="I28" s="63"/>
      <c r="J28" s="63"/>
      <c r="K28" s="63">
        <v>1</v>
      </c>
      <c r="L28" s="63" t="s">
        <v>634</v>
      </c>
      <c r="M28" s="63" t="s">
        <v>591</v>
      </c>
      <c r="N28" s="63"/>
      <c r="O28" s="63">
        <v>1</v>
      </c>
      <c r="P28" s="63" t="s">
        <v>635</v>
      </c>
      <c r="Q28" s="63" t="s">
        <v>591</v>
      </c>
      <c r="R28" s="63"/>
      <c r="S28" s="63">
        <v>1</v>
      </c>
      <c r="T28" s="63" t="s">
        <v>636</v>
      </c>
      <c r="U28" s="63" t="s">
        <v>591</v>
      </c>
      <c r="V28" s="63"/>
      <c r="W28" s="63">
        <v>1</v>
      </c>
      <c r="X28" s="63" t="s">
        <v>636</v>
      </c>
      <c r="Y28" s="63" t="s">
        <v>591</v>
      </c>
      <c r="Z28" s="63"/>
      <c r="AA28" s="63">
        <v>28</v>
      </c>
      <c r="AB28" s="63" t="s">
        <v>372</v>
      </c>
      <c r="AC28" s="63" t="s">
        <v>373</v>
      </c>
      <c r="AD28" t="s">
        <v>374</v>
      </c>
      <c r="AE28" t="s">
        <v>185</v>
      </c>
      <c r="AF28">
        <f t="shared" si="1"/>
        <v>6</v>
      </c>
    </row>
    <row r="29" spans="1:32">
      <c r="A29" s="62" t="str">
        <f t="shared" si="0"/>
        <v>Immagini\028\028_0056.tif</v>
      </c>
      <c r="B29" s="63">
        <v>0</v>
      </c>
      <c r="C29" s="63"/>
      <c r="D29" s="63"/>
      <c r="E29" s="63"/>
      <c r="F29" s="63">
        <v>0</v>
      </c>
      <c r="G29" s="63"/>
      <c r="H29" s="63"/>
      <c r="I29" s="63"/>
      <c r="J29" s="63"/>
      <c r="K29" s="63">
        <v>0</v>
      </c>
      <c r="L29" s="63"/>
      <c r="M29" s="63"/>
      <c r="N29" s="63"/>
      <c r="O29" s="63">
        <v>0</v>
      </c>
      <c r="P29" s="63"/>
      <c r="Q29" s="63"/>
      <c r="R29" s="63"/>
      <c r="S29" s="63">
        <v>0</v>
      </c>
      <c r="T29" s="63"/>
      <c r="U29" s="63"/>
      <c r="V29" s="63"/>
      <c r="W29" s="63">
        <v>0</v>
      </c>
      <c r="X29" s="63"/>
      <c r="Y29" s="63"/>
      <c r="Z29" s="63"/>
      <c r="AA29" s="63">
        <v>28</v>
      </c>
      <c r="AB29" s="63" t="s">
        <v>207</v>
      </c>
      <c r="AC29" s="63" t="s">
        <v>208</v>
      </c>
      <c r="AD29" t="s">
        <v>209</v>
      </c>
      <c r="AE29" t="s">
        <v>185</v>
      </c>
      <c r="AF29">
        <f t="shared" si="1"/>
        <v>0</v>
      </c>
    </row>
    <row r="30" spans="1:32">
      <c r="A30" s="62" t="str">
        <f t="shared" si="0"/>
        <v>Immagini\028\028_0058.tif</v>
      </c>
      <c r="B30" s="63">
        <v>1</v>
      </c>
      <c r="C30" s="63" t="s">
        <v>637</v>
      </c>
      <c r="D30" s="63" t="s">
        <v>603</v>
      </c>
      <c r="E30" s="63"/>
      <c r="F30" s="63">
        <v>1</v>
      </c>
      <c r="G30" s="63" t="s">
        <v>638</v>
      </c>
      <c r="H30" s="63" t="s">
        <v>639</v>
      </c>
      <c r="I30" s="63"/>
      <c r="J30" s="63"/>
      <c r="K30" s="63">
        <v>0</v>
      </c>
      <c r="L30" s="63"/>
      <c r="M30" s="63"/>
      <c r="N30" s="63"/>
      <c r="O30" s="63">
        <v>0</v>
      </c>
      <c r="P30" s="63"/>
      <c r="Q30" s="63"/>
      <c r="R30" s="63"/>
      <c r="S30" s="63">
        <v>0</v>
      </c>
      <c r="T30" s="63"/>
      <c r="U30" s="63"/>
      <c r="V30" s="63"/>
      <c r="W30" s="63">
        <v>0</v>
      </c>
      <c r="X30" s="63"/>
      <c r="Y30" s="63"/>
      <c r="Z30" s="63"/>
      <c r="AA30" s="63">
        <v>28</v>
      </c>
      <c r="AB30" s="63" t="s">
        <v>375</v>
      </c>
      <c r="AC30" s="63" t="s">
        <v>376</v>
      </c>
      <c r="AD30" t="s">
        <v>377</v>
      </c>
      <c r="AE30" t="s">
        <v>185</v>
      </c>
      <c r="AF30">
        <f t="shared" si="1"/>
        <v>2</v>
      </c>
    </row>
    <row r="31" spans="1:32">
      <c r="A31" s="62" t="str">
        <f t="shared" si="0"/>
        <v>Immagini\028\028_0060.tif</v>
      </c>
      <c r="B31" s="63">
        <v>1</v>
      </c>
      <c r="C31" s="63" t="s">
        <v>640</v>
      </c>
      <c r="D31" s="63" t="s">
        <v>603</v>
      </c>
      <c r="E31" s="63"/>
      <c r="F31" s="63">
        <v>0</v>
      </c>
      <c r="G31" s="63"/>
      <c r="H31" s="63"/>
      <c r="I31" s="63"/>
      <c r="J31" s="63"/>
      <c r="K31" s="63">
        <v>0</v>
      </c>
      <c r="L31" s="63"/>
      <c r="M31" s="63"/>
      <c r="N31" s="63"/>
      <c r="O31" s="63">
        <v>0</v>
      </c>
      <c r="P31" s="63"/>
      <c r="Q31" s="63"/>
      <c r="R31" s="63"/>
      <c r="S31" s="63">
        <v>0</v>
      </c>
      <c r="T31" s="63"/>
      <c r="U31" s="63"/>
      <c r="V31" s="63"/>
      <c r="W31" s="63">
        <v>0</v>
      </c>
      <c r="X31" s="63"/>
      <c r="Y31" s="63"/>
      <c r="Z31" s="63"/>
      <c r="AA31" s="63">
        <v>28</v>
      </c>
      <c r="AB31" s="63" t="s">
        <v>378</v>
      </c>
      <c r="AC31" s="63" t="s">
        <v>379</v>
      </c>
      <c r="AD31" t="s">
        <v>380</v>
      </c>
      <c r="AE31" t="s">
        <v>185</v>
      </c>
      <c r="AF31">
        <f t="shared" si="1"/>
        <v>1</v>
      </c>
    </row>
    <row r="32" spans="1:32">
      <c r="A32" s="62" t="str">
        <f t="shared" si="0"/>
        <v>Immagini\028\028_0062.tif</v>
      </c>
      <c r="B32" s="63">
        <v>1</v>
      </c>
      <c r="C32" s="63" t="s">
        <v>641</v>
      </c>
      <c r="D32" s="63" t="s">
        <v>603</v>
      </c>
      <c r="E32" s="63"/>
      <c r="F32" s="63">
        <v>1</v>
      </c>
      <c r="G32" s="63" t="s">
        <v>642</v>
      </c>
      <c r="H32" s="63" t="s">
        <v>591</v>
      </c>
      <c r="I32" s="63"/>
      <c r="J32" s="63"/>
      <c r="K32" s="63">
        <v>1</v>
      </c>
      <c r="L32" s="63" t="s">
        <v>642</v>
      </c>
      <c r="M32" s="63" t="s">
        <v>591</v>
      </c>
      <c r="N32" s="63"/>
      <c r="O32" s="63">
        <v>1</v>
      </c>
      <c r="P32" s="63" t="s">
        <v>643</v>
      </c>
      <c r="Q32" s="63" t="s">
        <v>644</v>
      </c>
      <c r="R32" s="63"/>
      <c r="S32" s="63">
        <v>1</v>
      </c>
      <c r="T32" s="63" t="s">
        <v>643</v>
      </c>
      <c r="U32" s="63" t="s">
        <v>617</v>
      </c>
      <c r="V32" s="63"/>
      <c r="W32" s="63">
        <v>1</v>
      </c>
      <c r="X32" s="63" t="s">
        <v>645</v>
      </c>
      <c r="Y32" s="63" t="s">
        <v>613</v>
      </c>
      <c r="Z32" s="63"/>
      <c r="AA32" s="63">
        <v>28</v>
      </c>
      <c r="AB32" s="63" t="s">
        <v>381</v>
      </c>
      <c r="AC32" s="63" t="s">
        <v>382</v>
      </c>
      <c r="AD32" t="s">
        <v>383</v>
      </c>
      <c r="AE32" t="s">
        <v>185</v>
      </c>
      <c r="AF32">
        <f t="shared" si="1"/>
        <v>6</v>
      </c>
    </row>
    <row r="33" spans="1:32">
      <c r="A33" s="62" t="str">
        <f t="shared" si="0"/>
        <v>Immagini\028\028_0064.tif</v>
      </c>
      <c r="B33" s="63">
        <v>1</v>
      </c>
      <c r="C33" s="63" t="s">
        <v>602</v>
      </c>
      <c r="D33" s="63" t="s">
        <v>603</v>
      </c>
      <c r="E33" s="63"/>
      <c r="F33" s="63">
        <v>0</v>
      </c>
      <c r="G33" s="63"/>
      <c r="H33" s="63"/>
      <c r="I33" s="63"/>
      <c r="J33" s="63"/>
      <c r="K33" s="63">
        <v>0</v>
      </c>
      <c r="L33" s="63"/>
      <c r="M33" s="63"/>
      <c r="N33" s="63"/>
      <c r="O33" s="63">
        <v>0</v>
      </c>
      <c r="P33" s="63"/>
      <c r="Q33" s="63"/>
      <c r="R33" s="63"/>
      <c r="S33" s="63">
        <v>0</v>
      </c>
      <c r="T33" s="63"/>
      <c r="U33" s="63"/>
      <c r="V33" s="63"/>
      <c r="W33" s="63">
        <v>0</v>
      </c>
      <c r="X33" s="63"/>
      <c r="Y33" s="63"/>
      <c r="Z33" s="63"/>
      <c r="AA33" s="63">
        <v>28</v>
      </c>
      <c r="AB33" s="63" t="s">
        <v>384</v>
      </c>
      <c r="AC33" s="63" t="s">
        <v>385</v>
      </c>
      <c r="AD33" t="s">
        <v>386</v>
      </c>
      <c r="AE33" t="s">
        <v>185</v>
      </c>
      <c r="AF33">
        <f t="shared" si="1"/>
        <v>1</v>
      </c>
    </row>
    <row r="34" spans="1:32">
      <c r="A34" s="62" t="str">
        <f t="shared" si="0"/>
        <v>Immagini\028\028_0066.tif</v>
      </c>
      <c r="B34" s="63">
        <v>1</v>
      </c>
      <c r="C34" s="63" t="s">
        <v>646</v>
      </c>
      <c r="D34" s="63" t="s">
        <v>603</v>
      </c>
      <c r="E34" s="63"/>
      <c r="F34" s="63">
        <v>1</v>
      </c>
      <c r="G34" s="63" t="s">
        <v>647</v>
      </c>
      <c r="H34" s="63" t="s">
        <v>591</v>
      </c>
      <c r="I34" s="63"/>
      <c r="J34" s="63"/>
      <c r="K34" s="63">
        <v>1</v>
      </c>
      <c r="L34" s="63" t="s">
        <v>648</v>
      </c>
      <c r="M34" s="63" t="s">
        <v>591</v>
      </c>
      <c r="N34" s="63"/>
      <c r="O34" s="63">
        <v>1</v>
      </c>
      <c r="P34" s="63" t="s">
        <v>649</v>
      </c>
      <c r="Q34" s="63" t="s">
        <v>613</v>
      </c>
      <c r="R34" s="63"/>
      <c r="S34" s="63">
        <v>1</v>
      </c>
      <c r="T34" s="63" t="s">
        <v>650</v>
      </c>
      <c r="U34" s="63" t="s">
        <v>617</v>
      </c>
      <c r="V34" s="63"/>
      <c r="W34" s="63">
        <v>1</v>
      </c>
      <c r="X34" s="63" t="s">
        <v>651</v>
      </c>
      <c r="Y34" s="63" t="s">
        <v>591</v>
      </c>
      <c r="Z34" s="63"/>
      <c r="AA34" s="63">
        <v>28</v>
      </c>
      <c r="AB34" s="63" t="s">
        <v>387</v>
      </c>
      <c r="AC34" s="63" t="s">
        <v>388</v>
      </c>
      <c r="AD34" t="s">
        <v>389</v>
      </c>
      <c r="AE34" t="s">
        <v>185</v>
      </c>
      <c r="AF34">
        <f t="shared" si="1"/>
        <v>6</v>
      </c>
    </row>
    <row r="35" spans="1:32">
      <c r="A35" s="62" t="str">
        <f t="shared" si="0"/>
        <v>Immagini\028\028_0068.tif</v>
      </c>
      <c r="B35" s="63">
        <v>0</v>
      </c>
      <c r="C35" s="63"/>
      <c r="D35" s="63"/>
      <c r="E35" s="63"/>
      <c r="F35" s="63">
        <v>0</v>
      </c>
      <c r="G35" s="63"/>
      <c r="H35" s="63"/>
      <c r="I35" s="63"/>
      <c r="J35" s="63"/>
      <c r="K35" s="63">
        <v>0</v>
      </c>
      <c r="L35" s="63"/>
      <c r="M35" s="63"/>
      <c r="N35" s="63"/>
      <c r="O35" s="63">
        <v>0</v>
      </c>
      <c r="P35" s="63"/>
      <c r="Q35" s="63"/>
      <c r="R35" s="63"/>
      <c r="S35" s="63">
        <v>0</v>
      </c>
      <c r="T35" s="63"/>
      <c r="U35" s="63"/>
      <c r="V35" s="63"/>
      <c r="W35" s="63">
        <v>0</v>
      </c>
      <c r="X35" s="63"/>
      <c r="Y35" s="63"/>
      <c r="Z35" s="63"/>
      <c r="AA35" s="63">
        <v>28</v>
      </c>
      <c r="AB35" s="63" t="s">
        <v>210</v>
      </c>
      <c r="AC35" s="63" t="s">
        <v>211</v>
      </c>
      <c r="AD35" t="s">
        <v>212</v>
      </c>
      <c r="AE35" t="s">
        <v>185</v>
      </c>
      <c r="AF35">
        <f t="shared" si="1"/>
        <v>0</v>
      </c>
    </row>
    <row r="36" spans="1:32">
      <c r="A36" s="62" t="str">
        <f t="shared" si="0"/>
        <v>Immagini\028\028_0070.tif</v>
      </c>
      <c r="B36" s="63">
        <v>0</v>
      </c>
      <c r="C36" s="63"/>
      <c r="D36" s="63"/>
      <c r="E36" s="63"/>
      <c r="F36" s="63">
        <v>0</v>
      </c>
      <c r="G36" s="63"/>
      <c r="H36" s="63"/>
      <c r="I36" s="63"/>
      <c r="J36" s="63"/>
      <c r="K36" s="63">
        <v>0</v>
      </c>
      <c r="L36" s="63"/>
      <c r="M36" s="63"/>
      <c r="N36" s="63"/>
      <c r="O36" s="63">
        <v>0</v>
      </c>
      <c r="P36" s="63"/>
      <c r="Q36" s="63"/>
      <c r="R36" s="63"/>
      <c r="S36" s="63">
        <v>0</v>
      </c>
      <c r="T36" s="63"/>
      <c r="U36" s="63"/>
      <c r="V36" s="63"/>
      <c r="W36" s="63">
        <v>0</v>
      </c>
      <c r="X36" s="63"/>
      <c r="Y36" s="63"/>
      <c r="Z36" s="63"/>
      <c r="AA36" s="63">
        <v>28</v>
      </c>
      <c r="AB36" s="63" t="s">
        <v>213</v>
      </c>
      <c r="AC36" s="63" t="s">
        <v>214</v>
      </c>
      <c r="AD36" t="s">
        <v>215</v>
      </c>
      <c r="AE36" t="s">
        <v>185</v>
      </c>
      <c r="AF36">
        <f t="shared" si="1"/>
        <v>0</v>
      </c>
    </row>
    <row r="37" spans="1:32">
      <c r="A37" s="62" t="str">
        <f t="shared" si="0"/>
        <v>Immagini\028\028_0072.tif</v>
      </c>
      <c r="B37" s="63">
        <v>1</v>
      </c>
      <c r="C37" s="63" t="s">
        <v>652</v>
      </c>
      <c r="D37" s="63" t="s">
        <v>603</v>
      </c>
      <c r="E37" s="63"/>
      <c r="F37" s="63">
        <v>0</v>
      </c>
      <c r="G37" s="63"/>
      <c r="H37" s="63"/>
      <c r="I37" s="63"/>
      <c r="J37" s="63"/>
      <c r="K37" s="63">
        <v>0</v>
      </c>
      <c r="L37" s="63"/>
      <c r="M37" s="63"/>
      <c r="N37" s="63"/>
      <c r="O37" s="63">
        <v>0</v>
      </c>
      <c r="P37" s="63"/>
      <c r="Q37" s="63"/>
      <c r="R37" s="63"/>
      <c r="S37" s="63">
        <v>0</v>
      </c>
      <c r="T37" s="63"/>
      <c r="U37" s="63"/>
      <c r="V37" s="63"/>
      <c r="W37" s="63">
        <v>0</v>
      </c>
      <c r="X37" s="63"/>
      <c r="Y37" s="63"/>
      <c r="Z37" s="63"/>
      <c r="AA37" s="63">
        <v>28</v>
      </c>
      <c r="AB37" s="63" t="s">
        <v>390</v>
      </c>
      <c r="AC37" s="63" t="s">
        <v>391</v>
      </c>
      <c r="AD37" t="s">
        <v>392</v>
      </c>
      <c r="AE37" t="s">
        <v>185</v>
      </c>
      <c r="AF37">
        <f t="shared" si="1"/>
        <v>1</v>
      </c>
    </row>
    <row r="38" spans="1:32">
      <c r="A38" s="62" t="str">
        <f t="shared" si="0"/>
        <v>Immagini\028\028_0074.tif</v>
      </c>
      <c r="B38" s="63">
        <v>0</v>
      </c>
      <c r="C38" s="63"/>
      <c r="D38" s="63"/>
      <c r="E38" s="63"/>
      <c r="F38" s="63">
        <v>0</v>
      </c>
      <c r="G38" s="63"/>
      <c r="H38" s="63"/>
      <c r="I38" s="63"/>
      <c r="J38" s="63"/>
      <c r="K38" s="63">
        <v>0</v>
      </c>
      <c r="L38" s="63"/>
      <c r="M38" s="63"/>
      <c r="N38" s="63"/>
      <c r="O38" s="63">
        <v>0</v>
      </c>
      <c r="P38" s="63"/>
      <c r="Q38" s="63"/>
      <c r="R38" s="63"/>
      <c r="S38" s="63">
        <v>0</v>
      </c>
      <c r="T38" s="63"/>
      <c r="U38" s="63"/>
      <c r="V38" s="63"/>
      <c r="W38" s="63">
        <v>0</v>
      </c>
      <c r="X38" s="63"/>
      <c r="Y38" s="63"/>
      <c r="Z38" s="63"/>
      <c r="AA38" s="63">
        <v>28</v>
      </c>
      <c r="AB38" s="63" t="s">
        <v>216</v>
      </c>
      <c r="AC38" s="63" t="s">
        <v>217</v>
      </c>
      <c r="AD38" t="s">
        <v>218</v>
      </c>
      <c r="AE38" t="s">
        <v>185</v>
      </c>
      <c r="AF38">
        <f t="shared" si="1"/>
        <v>0</v>
      </c>
    </row>
    <row r="39" spans="1:32">
      <c r="A39" s="62" t="str">
        <f t="shared" si="0"/>
        <v>Immagini\028\028_0076.tif</v>
      </c>
      <c r="B39" s="63">
        <v>1</v>
      </c>
      <c r="C39" s="63" t="s">
        <v>653</v>
      </c>
      <c r="D39" s="63" t="s">
        <v>597</v>
      </c>
      <c r="E39" s="63"/>
      <c r="F39" s="63">
        <v>0</v>
      </c>
      <c r="G39" s="63"/>
      <c r="H39" s="63"/>
      <c r="I39" s="63"/>
      <c r="J39" s="63"/>
      <c r="K39" s="63">
        <v>0</v>
      </c>
      <c r="L39" s="63"/>
      <c r="M39" s="63"/>
      <c r="N39" s="63"/>
      <c r="O39" s="63">
        <v>0</v>
      </c>
      <c r="P39" s="63"/>
      <c r="Q39" s="63"/>
      <c r="R39" s="63"/>
      <c r="S39" s="63">
        <v>0</v>
      </c>
      <c r="T39" s="63"/>
      <c r="U39" s="63"/>
      <c r="V39" s="63"/>
      <c r="W39" s="63">
        <v>0</v>
      </c>
      <c r="X39" s="63"/>
      <c r="Y39" s="63"/>
      <c r="Z39" s="63"/>
      <c r="AA39" s="63">
        <v>28</v>
      </c>
      <c r="AB39" s="63" t="s">
        <v>393</v>
      </c>
      <c r="AC39" s="63" t="s">
        <v>394</v>
      </c>
      <c r="AD39" t="s">
        <v>395</v>
      </c>
      <c r="AE39" t="s">
        <v>185</v>
      </c>
      <c r="AF39">
        <f t="shared" si="1"/>
        <v>1</v>
      </c>
    </row>
    <row r="40" spans="1:32">
      <c r="A40" s="62" t="str">
        <f t="shared" si="0"/>
        <v>Immagini\028\028_0078.tif</v>
      </c>
      <c r="B40" s="65">
        <v>0</v>
      </c>
      <c r="C40" s="65"/>
      <c r="D40" s="63"/>
      <c r="E40" s="63"/>
      <c r="F40" s="63">
        <v>1</v>
      </c>
      <c r="G40" s="63" t="s">
        <v>654</v>
      </c>
      <c r="H40" s="63" t="s">
        <v>592</v>
      </c>
      <c r="I40" s="63"/>
      <c r="J40" s="63"/>
      <c r="K40" s="63">
        <v>0</v>
      </c>
      <c r="L40" s="63"/>
      <c r="M40" s="63"/>
      <c r="N40" s="63"/>
      <c r="O40" s="63">
        <v>0</v>
      </c>
      <c r="P40" s="63"/>
      <c r="Q40" s="63"/>
      <c r="R40" s="63"/>
      <c r="S40" s="63">
        <v>0</v>
      </c>
      <c r="T40" s="63"/>
      <c r="U40" s="63"/>
      <c r="V40" s="63"/>
      <c r="W40" s="63">
        <v>0</v>
      </c>
      <c r="X40" s="63"/>
      <c r="Y40" s="63"/>
      <c r="Z40" s="63"/>
      <c r="AA40" s="63">
        <v>28</v>
      </c>
      <c r="AB40" s="63" t="s">
        <v>396</v>
      </c>
      <c r="AC40" s="63" t="s">
        <v>397</v>
      </c>
      <c r="AD40" t="s">
        <v>398</v>
      </c>
      <c r="AE40" t="s">
        <v>185</v>
      </c>
      <c r="AF40">
        <f t="shared" si="1"/>
        <v>1</v>
      </c>
    </row>
    <row r="41" spans="1:32">
      <c r="A41" s="62" t="str">
        <f t="shared" si="0"/>
        <v>Immagini\028\028_0080.tif</v>
      </c>
      <c r="B41" s="63">
        <v>0</v>
      </c>
      <c r="C41" s="63"/>
      <c r="D41" s="63"/>
      <c r="E41" s="63"/>
      <c r="F41" s="63">
        <v>0</v>
      </c>
      <c r="G41" s="63"/>
      <c r="H41" s="63"/>
      <c r="I41" s="63"/>
      <c r="J41" s="63"/>
      <c r="K41" s="63">
        <v>0</v>
      </c>
      <c r="L41" s="63"/>
      <c r="M41" s="63"/>
      <c r="N41" s="63"/>
      <c r="O41" s="63">
        <v>0</v>
      </c>
      <c r="P41" s="63"/>
      <c r="Q41" s="63"/>
      <c r="R41" s="63"/>
      <c r="S41" s="63">
        <v>0</v>
      </c>
      <c r="T41" s="63"/>
      <c r="U41" s="63"/>
      <c r="V41" s="63"/>
      <c r="W41" s="63">
        <v>0</v>
      </c>
      <c r="X41" s="63"/>
      <c r="Y41" s="63"/>
      <c r="Z41" s="63"/>
      <c r="AA41" s="63">
        <v>28</v>
      </c>
      <c r="AB41" s="63" t="s">
        <v>219</v>
      </c>
      <c r="AC41" s="63" t="s">
        <v>220</v>
      </c>
      <c r="AD41" t="s">
        <v>221</v>
      </c>
      <c r="AE41" t="s">
        <v>185</v>
      </c>
      <c r="AF41">
        <f t="shared" si="1"/>
        <v>0</v>
      </c>
    </row>
    <row r="42" spans="1:32">
      <c r="A42" s="62" t="str">
        <f t="shared" si="0"/>
        <v>Immagini\028\028_0082.tif</v>
      </c>
      <c r="B42" s="63">
        <v>1</v>
      </c>
      <c r="C42" s="63" t="s">
        <v>655</v>
      </c>
      <c r="D42" s="63" t="s">
        <v>603</v>
      </c>
      <c r="E42" s="63"/>
      <c r="F42" s="63">
        <v>0</v>
      </c>
      <c r="G42" s="63"/>
      <c r="H42" s="63"/>
      <c r="I42" s="63"/>
      <c r="J42" s="63"/>
      <c r="K42" s="63">
        <v>0</v>
      </c>
      <c r="L42" s="63"/>
      <c r="M42" s="63"/>
      <c r="N42" s="63"/>
      <c r="O42" s="63">
        <v>0</v>
      </c>
      <c r="P42" s="63"/>
      <c r="Q42" s="63"/>
      <c r="R42" s="63"/>
      <c r="S42" s="63">
        <v>0</v>
      </c>
      <c r="T42" s="63"/>
      <c r="U42" s="63"/>
      <c r="V42" s="63"/>
      <c r="W42" s="63">
        <v>0</v>
      </c>
      <c r="X42" s="63"/>
      <c r="Y42" s="63"/>
      <c r="Z42" s="63"/>
      <c r="AA42" s="63">
        <v>28</v>
      </c>
      <c r="AB42" s="63" t="s">
        <v>399</v>
      </c>
      <c r="AC42" s="63" t="s">
        <v>400</v>
      </c>
      <c r="AD42" t="s">
        <v>401</v>
      </c>
      <c r="AE42" t="s">
        <v>185</v>
      </c>
      <c r="AF42">
        <f t="shared" si="1"/>
        <v>1</v>
      </c>
    </row>
    <row r="43" spans="1:32">
      <c r="A43" s="62" t="str">
        <f t="shared" si="0"/>
        <v>Immagini\028\028_0084.tif</v>
      </c>
      <c r="B43" s="63">
        <v>1</v>
      </c>
      <c r="C43" s="63" t="s">
        <v>656</v>
      </c>
      <c r="D43" s="63" t="s">
        <v>603</v>
      </c>
      <c r="E43" s="63"/>
      <c r="F43" s="63">
        <v>1</v>
      </c>
      <c r="G43" s="63" t="s">
        <v>657</v>
      </c>
      <c r="H43" s="63" t="s">
        <v>658</v>
      </c>
      <c r="I43" s="63"/>
      <c r="J43" s="63"/>
      <c r="K43" s="63">
        <v>0</v>
      </c>
      <c r="L43" s="63"/>
      <c r="M43" s="63"/>
      <c r="N43" s="63"/>
      <c r="O43" s="63">
        <v>1</v>
      </c>
      <c r="P43" s="63" t="s">
        <v>659</v>
      </c>
      <c r="Q43" s="63" t="s">
        <v>595</v>
      </c>
      <c r="R43" s="63"/>
      <c r="S43" s="63">
        <v>0</v>
      </c>
      <c r="T43" s="63"/>
      <c r="U43" s="63"/>
      <c r="V43" s="63"/>
      <c r="W43" s="63">
        <v>0</v>
      </c>
      <c r="X43" s="63"/>
      <c r="Y43" s="63"/>
      <c r="Z43" s="63"/>
      <c r="AA43" s="63">
        <v>28</v>
      </c>
      <c r="AB43" s="63" t="s">
        <v>402</v>
      </c>
      <c r="AC43" s="63" t="s">
        <v>403</v>
      </c>
      <c r="AD43" t="s">
        <v>404</v>
      </c>
      <c r="AE43" t="s">
        <v>185</v>
      </c>
      <c r="AF43">
        <f t="shared" si="1"/>
        <v>3</v>
      </c>
    </row>
    <row r="44" spans="1:32">
      <c r="A44" s="62" t="str">
        <f t="shared" si="0"/>
        <v>Immagini\028\028_0086.tif</v>
      </c>
      <c r="B44" s="63">
        <v>0</v>
      </c>
      <c r="C44" s="63"/>
      <c r="D44" s="63"/>
      <c r="E44" s="63"/>
      <c r="F44" s="63">
        <v>0</v>
      </c>
      <c r="G44" s="63"/>
      <c r="H44" s="63"/>
      <c r="I44" s="63"/>
      <c r="J44" s="63"/>
      <c r="K44" s="63">
        <v>0</v>
      </c>
      <c r="L44" s="63"/>
      <c r="M44" s="63"/>
      <c r="N44" s="63"/>
      <c r="O44" s="63">
        <v>0</v>
      </c>
      <c r="P44" s="63"/>
      <c r="Q44" s="63"/>
      <c r="R44" s="63"/>
      <c r="S44" s="63">
        <v>0</v>
      </c>
      <c r="T44" s="63"/>
      <c r="U44" s="63"/>
      <c r="V44" s="63"/>
      <c r="W44" s="63">
        <v>0</v>
      </c>
      <c r="X44" s="63"/>
      <c r="Y44" s="63"/>
      <c r="Z44" s="63"/>
      <c r="AA44" s="63">
        <v>28</v>
      </c>
      <c r="AB44" s="63" t="s">
        <v>222</v>
      </c>
      <c r="AC44" s="63" t="s">
        <v>223</v>
      </c>
      <c r="AD44" t="s">
        <v>224</v>
      </c>
      <c r="AE44" t="s">
        <v>185</v>
      </c>
      <c r="AF44">
        <f t="shared" si="1"/>
        <v>0</v>
      </c>
    </row>
    <row r="45" spans="1:32">
      <c r="A45" s="62" t="str">
        <f t="shared" si="0"/>
        <v>Immagini\028\028_0088.tif</v>
      </c>
      <c r="B45" s="63">
        <v>1</v>
      </c>
      <c r="C45" s="63" t="s">
        <v>660</v>
      </c>
      <c r="D45" s="63" t="s">
        <v>603</v>
      </c>
      <c r="E45" s="63"/>
      <c r="F45" s="63">
        <v>0</v>
      </c>
      <c r="G45" s="63"/>
      <c r="H45" s="63"/>
      <c r="I45" s="63"/>
      <c r="J45" s="63"/>
      <c r="K45" s="63">
        <v>0</v>
      </c>
      <c r="L45" s="63"/>
      <c r="M45" s="63"/>
      <c r="N45" s="63"/>
      <c r="O45" s="63">
        <v>0</v>
      </c>
      <c r="P45" s="63"/>
      <c r="Q45" s="63"/>
      <c r="R45" s="63"/>
      <c r="S45" s="63">
        <v>0</v>
      </c>
      <c r="T45" s="63"/>
      <c r="U45" s="63"/>
      <c r="V45" s="63"/>
      <c r="W45" s="63">
        <v>0</v>
      </c>
      <c r="X45" s="63"/>
      <c r="Y45" s="63"/>
      <c r="Z45" s="63"/>
      <c r="AA45" s="63">
        <v>28</v>
      </c>
      <c r="AB45" s="63" t="s">
        <v>405</v>
      </c>
      <c r="AC45" s="63" t="s">
        <v>406</v>
      </c>
      <c r="AD45" t="s">
        <v>407</v>
      </c>
      <c r="AE45" t="s">
        <v>185</v>
      </c>
      <c r="AF45">
        <f t="shared" si="1"/>
        <v>1</v>
      </c>
    </row>
    <row r="46" spans="1:32">
      <c r="A46" s="62" t="str">
        <f t="shared" si="0"/>
        <v>Immagini\028\028_0090.tif</v>
      </c>
      <c r="B46" s="63">
        <v>1</v>
      </c>
      <c r="C46" s="63" t="s">
        <v>661</v>
      </c>
      <c r="D46" s="63" t="s">
        <v>603</v>
      </c>
      <c r="E46" s="63"/>
      <c r="F46" s="63">
        <v>0</v>
      </c>
      <c r="G46" s="63"/>
      <c r="H46" s="63"/>
      <c r="I46" s="63"/>
      <c r="J46" s="63"/>
      <c r="K46" s="63">
        <v>0</v>
      </c>
      <c r="L46" s="63"/>
      <c r="M46" s="63"/>
      <c r="N46" s="63"/>
      <c r="O46" s="63">
        <v>0</v>
      </c>
      <c r="P46" s="63"/>
      <c r="Q46" s="63"/>
      <c r="R46" s="63"/>
      <c r="S46" s="63">
        <v>0</v>
      </c>
      <c r="T46" s="63"/>
      <c r="U46" s="63"/>
      <c r="V46" s="63"/>
      <c r="W46" s="63">
        <v>0</v>
      </c>
      <c r="X46" s="63"/>
      <c r="Y46" s="63"/>
      <c r="Z46" s="63"/>
      <c r="AA46" s="63">
        <v>28</v>
      </c>
      <c r="AB46" s="63" t="s">
        <v>408</v>
      </c>
      <c r="AC46" s="63" t="s">
        <v>409</v>
      </c>
      <c r="AD46" t="s">
        <v>410</v>
      </c>
      <c r="AE46" t="s">
        <v>185</v>
      </c>
      <c r="AF46">
        <f t="shared" si="1"/>
        <v>1</v>
      </c>
    </row>
    <row r="47" spans="1:32">
      <c r="A47" s="62" t="str">
        <f t="shared" si="0"/>
        <v>Immagini\028\028_0092.tif</v>
      </c>
      <c r="B47" s="63">
        <v>1</v>
      </c>
      <c r="C47" s="63" t="s">
        <v>662</v>
      </c>
      <c r="D47" s="63" t="s">
        <v>603</v>
      </c>
      <c r="E47" s="63"/>
      <c r="F47" s="63">
        <v>0</v>
      </c>
      <c r="G47" s="63"/>
      <c r="H47" s="63"/>
      <c r="I47" s="63"/>
      <c r="J47" s="63"/>
      <c r="K47" s="63">
        <v>0</v>
      </c>
      <c r="L47" s="63"/>
      <c r="M47" s="63"/>
      <c r="N47" s="63"/>
      <c r="O47" s="63">
        <v>0</v>
      </c>
      <c r="P47" s="63"/>
      <c r="Q47" s="63"/>
      <c r="R47" s="63"/>
      <c r="S47" s="63">
        <v>0</v>
      </c>
      <c r="T47" s="63"/>
      <c r="U47" s="63"/>
      <c r="V47" s="63"/>
      <c r="W47" s="63">
        <v>0</v>
      </c>
      <c r="X47" s="63"/>
      <c r="Y47" s="63"/>
      <c r="Z47" s="63"/>
      <c r="AA47" s="63">
        <v>28</v>
      </c>
      <c r="AB47" s="63" t="s">
        <v>411</v>
      </c>
      <c r="AC47" s="63" t="s">
        <v>412</v>
      </c>
      <c r="AD47" t="s">
        <v>413</v>
      </c>
      <c r="AE47" t="s">
        <v>185</v>
      </c>
      <c r="AF47">
        <f t="shared" si="1"/>
        <v>1</v>
      </c>
    </row>
    <row r="48" spans="1:32">
      <c r="A48" s="62" t="str">
        <f t="shared" si="0"/>
        <v>Immagini\028\028_0094.tif</v>
      </c>
      <c r="B48" s="63">
        <v>0</v>
      </c>
      <c r="C48" s="63"/>
      <c r="D48" s="63"/>
      <c r="E48" s="63"/>
      <c r="F48" s="63">
        <v>1</v>
      </c>
      <c r="G48" s="63" t="s">
        <v>743</v>
      </c>
      <c r="H48" s="63" t="s">
        <v>658</v>
      </c>
      <c r="I48" s="63" t="s">
        <v>10</v>
      </c>
      <c r="J48" s="63"/>
      <c r="K48" s="63">
        <v>0</v>
      </c>
      <c r="L48" s="63"/>
      <c r="M48" s="63"/>
      <c r="N48" s="63"/>
      <c r="O48" s="63">
        <v>0</v>
      </c>
      <c r="P48" s="63"/>
      <c r="Q48" s="63"/>
      <c r="R48" s="63"/>
      <c r="S48" s="63">
        <v>0</v>
      </c>
      <c r="T48" s="63"/>
      <c r="U48" s="63"/>
      <c r="V48" s="63"/>
      <c r="W48" s="63">
        <v>0</v>
      </c>
      <c r="X48" s="63"/>
      <c r="Y48" s="63"/>
      <c r="Z48" s="63"/>
      <c r="AA48" s="63">
        <v>28</v>
      </c>
      <c r="AB48" s="63" t="s">
        <v>414</v>
      </c>
      <c r="AC48" s="63" t="s">
        <v>415</v>
      </c>
      <c r="AD48" t="s">
        <v>416</v>
      </c>
      <c r="AE48" t="s">
        <v>185</v>
      </c>
      <c r="AF48">
        <f t="shared" si="1"/>
        <v>1</v>
      </c>
    </row>
    <row r="49" spans="1:32">
      <c r="A49" s="62" t="str">
        <f t="shared" si="0"/>
        <v>Immagini\028\028_0096.tif</v>
      </c>
      <c r="B49" s="63">
        <v>0</v>
      </c>
      <c r="C49" s="63"/>
      <c r="D49" s="63"/>
      <c r="E49" s="63"/>
      <c r="F49" s="63">
        <v>1</v>
      </c>
      <c r="G49" s="63" t="s">
        <v>663</v>
      </c>
      <c r="H49" s="63" t="s">
        <v>658</v>
      </c>
      <c r="I49" s="63" t="s">
        <v>10</v>
      </c>
      <c r="J49" s="63"/>
      <c r="K49" s="63">
        <v>0</v>
      </c>
      <c r="L49" s="63"/>
      <c r="M49" s="63"/>
      <c r="N49" s="63"/>
      <c r="O49" s="63">
        <v>0</v>
      </c>
      <c r="P49" s="63"/>
      <c r="Q49" s="63"/>
      <c r="R49" s="63"/>
      <c r="S49" s="63">
        <v>0</v>
      </c>
      <c r="T49" s="63"/>
      <c r="U49" s="63"/>
      <c r="V49" s="63"/>
      <c r="W49" s="63">
        <v>0</v>
      </c>
      <c r="X49" s="63"/>
      <c r="Y49" s="63"/>
      <c r="Z49" s="63"/>
      <c r="AA49" s="63">
        <v>28</v>
      </c>
      <c r="AB49" s="63" t="s">
        <v>417</v>
      </c>
      <c r="AC49" s="63" t="s">
        <v>418</v>
      </c>
      <c r="AD49" t="s">
        <v>419</v>
      </c>
      <c r="AE49" t="s">
        <v>185</v>
      </c>
      <c r="AF49">
        <f t="shared" si="1"/>
        <v>1</v>
      </c>
    </row>
    <row r="50" spans="1:32">
      <c r="A50" s="62" t="str">
        <f t="shared" si="0"/>
        <v>Immagini\028\028_0098.tif</v>
      </c>
      <c r="B50" s="63">
        <v>0</v>
      </c>
      <c r="C50" s="63"/>
      <c r="D50" s="63"/>
      <c r="E50" s="63"/>
      <c r="F50" s="63">
        <v>0</v>
      </c>
      <c r="G50" s="63"/>
      <c r="H50" s="63"/>
      <c r="I50" s="63"/>
      <c r="J50" s="63"/>
      <c r="K50" s="63">
        <v>0</v>
      </c>
      <c r="L50" s="63"/>
      <c r="M50" s="63"/>
      <c r="N50" s="63"/>
      <c r="O50" s="63">
        <v>0</v>
      </c>
      <c r="P50" s="63"/>
      <c r="Q50" s="63"/>
      <c r="R50" s="63"/>
      <c r="S50" s="63">
        <v>0</v>
      </c>
      <c r="T50" s="63"/>
      <c r="U50" s="63"/>
      <c r="V50" s="63"/>
      <c r="W50" s="63">
        <v>0</v>
      </c>
      <c r="X50" s="63"/>
      <c r="Y50" s="63"/>
      <c r="Z50" s="63"/>
      <c r="AA50" s="63">
        <v>28</v>
      </c>
      <c r="AB50" s="63" t="s">
        <v>225</v>
      </c>
      <c r="AC50" s="63" t="s">
        <v>226</v>
      </c>
      <c r="AD50" t="s">
        <v>227</v>
      </c>
      <c r="AE50" t="s">
        <v>185</v>
      </c>
      <c r="AF50">
        <f t="shared" si="1"/>
        <v>0</v>
      </c>
    </row>
    <row r="51" spans="1:32">
      <c r="A51" s="62" t="str">
        <f t="shared" si="0"/>
        <v>Immagini\028\028_0100.tif</v>
      </c>
      <c r="B51" s="63">
        <v>1</v>
      </c>
      <c r="C51" s="63" t="s">
        <v>664</v>
      </c>
      <c r="D51" s="63" t="s">
        <v>593</v>
      </c>
      <c r="E51" s="63"/>
      <c r="F51" s="63">
        <v>1</v>
      </c>
      <c r="G51" s="63" t="s">
        <v>665</v>
      </c>
      <c r="H51" s="63" t="s">
        <v>608</v>
      </c>
      <c r="I51" s="63"/>
      <c r="J51" s="63"/>
      <c r="K51" s="63">
        <v>0</v>
      </c>
      <c r="L51" s="63"/>
      <c r="M51" s="63"/>
      <c r="N51" s="63"/>
      <c r="O51" s="63">
        <v>0</v>
      </c>
      <c r="P51" s="63"/>
      <c r="Q51" s="63"/>
      <c r="R51" s="63"/>
      <c r="S51" s="63">
        <v>0</v>
      </c>
      <c r="T51" s="63"/>
      <c r="U51" s="63"/>
      <c r="V51" s="63"/>
      <c r="W51" s="63">
        <v>0</v>
      </c>
      <c r="X51" s="63"/>
      <c r="Y51" s="63"/>
      <c r="Z51" s="63"/>
      <c r="AA51" s="63">
        <v>28</v>
      </c>
      <c r="AB51" s="63" t="s">
        <v>420</v>
      </c>
      <c r="AC51" s="63" t="s">
        <v>421</v>
      </c>
      <c r="AD51" t="s">
        <v>422</v>
      </c>
      <c r="AE51" t="s">
        <v>185</v>
      </c>
      <c r="AF51">
        <f t="shared" si="1"/>
        <v>2</v>
      </c>
    </row>
    <row r="52" spans="1:32">
      <c r="A52" s="62" t="str">
        <f t="shared" si="0"/>
        <v>Immagini\028\028_0102.tif</v>
      </c>
      <c r="B52" s="63">
        <v>0</v>
      </c>
      <c r="C52" s="63"/>
      <c r="D52" s="63"/>
      <c r="E52" s="63"/>
      <c r="F52" s="63">
        <v>0</v>
      </c>
      <c r="G52" s="63"/>
      <c r="H52" s="63"/>
      <c r="I52" s="63"/>
      <c r="J52" s="63"/>
      <c r="K52" s="63">
        <v>0</v>
      </c>
      <c r="L52" s="63"/>
      <c r="M52" s="63"/>
      <c r="N52" s="63"/>
      <c r="O52" s="63">
        <v>0</v>
      </c>
      <c r="P52" s="63"/>
      <c r="Q52" s="63"/>
      <c r="R52" s="63"/>
      <c r="S52" s="63">
        <v>0</v>
      </c>
      <c r="T52" s="63"/>
      <c r="U52" s="63"/>
      <c r="V52" s="63"/>
      <c r="W52" s="63">
        <v>0</v>
      </c>
      <c r="X52" s="63"/>
      <c r="Y52" s="63"/>
      <c r="Z52" s="63"/>
      <c r="AA52" s="63">
        <v>28</v>
      </c>
      <c r="AB52" s="63" t="s">
        <v>228</v>
      </c>
      <c r="AC52" s="63" t="s">
        <v>229</v>
      </c>
      <c r="AD52" t="s">
        <v>230</v>
      </c>
      <c r="AE52" t="s">
        <v>185</v>
      </c>
      <c r="AF52">
        <f t="shared" si="1"/>
        <v>0</v>
      </c>
    </row>
    <row r="53" spans="1:32">
      <c r="A53" s="62" t="str">
        <f t="shared" si="0"/>
        <v>Immagini\028\028_0104.tif</v>
      </c>
      <c r="B53" s="63">
        <v>0</v>
      </c>
      <c r="C53" s="63"/>
      <c r="D53" s="63"/>
      <c r="E53" s="63"/>
      <c r="F53" s="63">
        <v>0</v>
      </c>
      <c r="G53" s="63"/>
      <c r="H53" s="63"/>
      <c r="I53" s="63"/>
      <c r="J53" s="63"/>
      <c r="K53" s="63">
        <v>0</v>
      </c>
      <c r="L53" s="63"/>
      <c r="M53" s="63"/>
      <c r="N53" s="63"/>
      <c r="O53" s="63">
        <v>0</v>
      </c>
      <c r="P53" s="63"/>
      <c r="Q53" s="63"/>
      <c r="R53" s="63"/>
      <c r="S53" s="63">
        <v>0</v>
      </c>
      <c r="T53" s="63"/>
      <c r="U53" s="63"/>
      <c r="V53" s="63"/>
      <c r="W53" s="63">
        <v>0</v>
      </c>
      <c r="X53" s="63"/>
      <c r="Y53" s="63"/>
      <c r="Z53" s="63"/>
      <c r="AA53" s="63">
        <v>28</v>
      </c>
      <c r="AB53" s="63" t="s">
        <v>231</v>
      </c>
      <c r="AC53" s="63" t="s">
        <v>232</v>
      </c>
      <c r="AD53" t="s">
        <v>233</v>
      </c>
      <c r="AE53" t="s">
        <v>185</v>
      </c>
      <c r="AF53">
        <f t="shared" si="1"/>
        <v>0</v>
      </c>
    </row>
    <row r="54" spans="1:32">
      <c r="A54" s="62" t="str">
        <f t="shared" si="0"/>
        <v>Immagini\028\028_0106.tif</v>
      </c>
      <c r="B54" s="63">
        <v>0</v>
      </c>
      <c r="C54" s="63"/>
      <c r="D54" s="63"/>
      <c r="E54" s="63"/>
      <c r="F54" s="63">
        <v>0</v>
      </c>
      <c r="G54" s="63"/>
      <c r="H54" s="63"/>
      <c r="I54" s="63"/>
      <c r="J54" s="63"/>
      <c r="K54" s="63">
        <v>0</v>
      </c>
      <c r="L54" s="63"/>
      <c r="M54" s="63"/>
      <c r="N54" s="63"/>
      <c r="O54" s="63">
        <v>0</v>
      </c>
      <c r="P54" s="63"/>
      <c r="Q54" s="63"/>
      <c r="R54" s="63"/>
      <c r="S54" s="63">
        <v>0</v>
      </c>
      <c r="T54" s="63"/>
      <c r="U54" s="63"/>
      <c r="V54" s="63"/>
      <c r="W54" s="63">
        <v>0</v>
      </c>
      <c r="X54" s="63"/>
      <c r="Y54" s="63"/>
      <c r="Z54" s="63"/>
      <c r="AA54" s="63">
        <v>28</v>
      </c>
      <c r="AB54" s="63" t="s">
        <v>234</v>
      </c>
      <c r="AC54" s="63" t="s">
        <v>235</v>
      </c>
      <c r="AD54" t="s">
        <v>236</v>
      </c>
      <c r="AE54" t="s">
        <v>185</v>
      </c>
      <c r="AF54">
        <f t="shared" si="1"/>
        <v>0</v>
      </c>
    </row>
    <row r="55" spans="1:32">
      <c r="A55" s="62" t="str">
        <f t="shared" si="0"/>
        <v>Immagini\028\028_0108.tif</v>
      </c>
      <c r="B55" s="63">
        <v>1</v>
      </c>
      <c r="C55" s="63" t="s">
        <v>666</v>
      </c>
      <c r="D55" s="63" t="s">
        <v>603</v>
      </c>
      <c r="E55" s="63"/>
      <c r="F55" s="63">
        <v>0</v>
      </c>
      <c r="G55" s="63"/>
      <c r="H55" s="63"/>
      <c r="I55" s="63"/>
      <c r="J55" s="63"/>
      <c r="K55" s="63">
        <v>0</v>
      </c>
      <c r="L55" s="63"/>
      <c r="M55" s="63"/>
      <c r="N55" s="63"/>
      <c r="O55" s="63">
        <v>0</v>
      </c>
      <c r="P55" s="63"/>
      <c r="Q55" s="63"/>
      <c r="R55" s="63"/>
      <c r="S55" s="63">
        <v>0</v>
      </c>
      <c r="T55" s="63"/>
      <c r="U55" s="63"/>
      <c r="V55" s="63"/>
      <c r="W55" s="63">
        <v>0</v>
      </c>
      <c r="X55" s="63"/>
      <c r="Y55" s="63"/>
      <c r="Z55" s="63"/>
      <c r="AA55" s="63">
        <v>28</v>
      </c>
      <c r="AB55" s="63" t="s">
        <v>423</v>
      </c>
      <c r="AC55" s="63" t="s">
        <v>424</v>
      </c>
      <c r="AD55" t="s">
        <v>425</v>
      </c>
      <c r="AE55" t="s">
        <v>185</v>
      </c>
      <c r="AF55">
        <f t="shared" si="1"/>
        <v>1</v>
      </c>
    </row>
    <row r="56" spans="1:32">
      <c r="A56" s="62" t="str">
        <f t="shared" si="0"/>
        <v>Immagini\028\028_0110.tif</v>
      </c>
      <c r="B56" s="63">
        <v>1</v>
      </c>
      <c r="C56" s="63" t="s">
        <v>667</v>
      </c>
      <c r="D56" s="63" t="s">
        <v>603</v>
      </c>
      <c r="E56" s="63"/>
      <c r="F56" s="63">
        <v>0</v>
      </c>
      <c r="G56" s="63"/>
      <c r="H56" s="63"/>
      <c r="I56" s="63"/>
      <c r="J56" s="63"/>
      <c r="K56" s="63">
        <v>0</v>
      </c>
      <c r="L56" s="63"/>
      <c r="M56" s="63"/>
      <c r="N56" s="63"/>
      <c r="O56" s="63">
        <v>0</v>
      </c>
      <c r="P56" s="63"/>
      <c r="Q56" s="63"/>
      <c r="R56" s="63"/>
      <c r="S56" s="63">
        <v>0</v>
      </c>
      <c r="T56" s="63"/>
      <c r="U56" s="63"/>
      <c r="V56" s="63"/>
      <c r="W56" s="63">
        <v>0</v>
      </c>
      <c r="X56" s="63"/>
      <c r="Y56" s="63"/>
      <c r="Z56" s="63"/>
      <c r="AA56" s="63">
        <v>28</v>
      </c>
      <c r="AB56" s="63" t="s">
        <v>426</v>
      </c>
      <c r="AC56" s="63" t="s">
        <v>427</v>
      </c>
      <c r="AD56" t="s">
        <v>428</v>
      </c>
      <c r="AE56" t="s">
        <v>185</v>
      </c>
      <c r="AF56">
        <f t="shared" si="1"/>
        <v>1</v>
      </c>
    </row>
    <row r="57" spans="1:32">
      <c r="A57" s="62" t="str">
        <f t="shared" si="0"/>
        <v>Immagini\028\028_0112.tif</v>
      </c>
      <c r="B57" s="63">
        <v>0</v>
      </c>
      <c r="C57" s="63"/>
      <c r="D57" s="63"/>
      <c r="E57" s="63"/>
      <c r="F57" s="63">
        <v>0</v>
      </c>
      <c r="G57" s="63"/>
      <c r="H57" s="63"/>
      <c r="I57" s="63"/>
      <c r="J57" s="63"/>
      <c r="K57" s="63">
        <v>0</v>
      </c>
      <c r="L57" s="63"/>
      <c r="M57" s="63"/>
      <c r="N57" s="63"/>
      <c r="O57" s="63">
        <v>0</v>
      </c>
      <c r="P57" s="63"/>
      <c r="Q57" s="63"/>
      <c r="R57" s="63"/>
      <c r="S57" s="63">
        <v>0</v>
      </c>
      <c r="T57" s="63"/>
      <c r="U57" s="63"/>
      <c r="V57" s="63"/>
      <c r="W57" s="63">
        <v>0</v>
      </c>
      <c r="X57" s="63"/>
      <c r="Y57" s="63"/>
      <c r="Z57" s="63"/>
      <c r="AA57" s="63">
        <v>28</v>
      </c>
      <c r="AB57" s="63" t="s">
        <v>237</v>
      </c>
      <c r="AC57" s="63" t="s">
        <v>238</v>
      </c>
      <c r="AD57" t="s">
        <v>239</v>
      </c>
      <c r="AE57" t="s">
        <v>185</v>
      </c>
      <c r="AF57">
        <f t="shared" si="1"/>
        <v>0</v>
      </c>
    </row>
    <row r="58" spans="1:32">
      <c r="A58" s="62" t="str">
        <f t="shared" si="0"/>
        <v>Immagini\028\028_0114.tif</v>
      </c>
      <c r="B58" s="63">
        <v>0</v>
      </c>
      <c r="C58" s="63"/>
      <c r="D58" s="63"/>
      <c r="E58" s="63"/>
      <c r="F58" s="63">
        <v>0</v>
      </c>
      <c r="G58" s="63"/>
      <c r="H58" s="63"/>
      <c r="I58" s="63"/>
      <c r="J58" s="63"/>
      <c r="K58" s="63">
        <v>0</v>
      </c>
      <c r="L58" s="63"/>
      <c r="M58" s="63"/>
      <c r="N58" s="63"/>
      <c r="O58" s="63">
        <v>0</v>
      </c>
      <c r="P58" s="63"/>
      <c r="Q58" s="63"/>
      <c r="R58" s="63"/>
      <c r="S58" s="63">
        <v>1</v>
      </c>
      <c r="T58" s="63" t="s">
        <v>668</v>
      </c>
      <c r="U58" s="63" t="s">
        <v>669</v>
      </c>
      <c r="V58" s="63"/>
      <c r="W58" s="63">
        <v>0</v>
      </c>
      <c r="X58" s="63"/>
      <c r="Y58" s="63"/>
      <c r="Z58" s="63"/>
      <c r="AA58" s="63">
        <v>28</v>
      </c>
      <c r="AB58" s="63" t="s">
        <v>429</v>
      </c>
      <c r="AC58" s="63" t="s">
        <v>430</v>
      </c>
      <c r="AD58" t="s">
        <v>431</v>
      </c>
      <c r="AE58" t="s">
        <v>185</v>
      </c>
      <c r="AF58">
        <f t="shared" si="1"/>
        <v>1</v>
      </c>
    </row>
    <row r="59" spans="1:32">
      <c r="A59" s="62" t="str">
        <f t="shared" si="0"/>
        <v>Immagini\028\028_0116.tif</v>
      </c>
      <c r="B59" s="63">
        <v>1</v>
      </c>
      <c r="C59" s="63" t="s">
        <v>670</v>
      </c>
      <c r="D59" s="63" t="s">
        <v>603</v>
      </c>
      <c r="E59" s="63" t="s">
        <v>601</v>
      </c>
      <c r="F59" s="63">
        <v>0</v>
      </c>
      <c r="G59" s="63"/>
      <c r="H59" s="63"/>
      <c r="I59" s="63"/>
      <c r="J59" s="63"/>
      <c r="K59" s="63">
        <v>0</v>
      </c>
      <c r="L59" s="63"/>
      <c r="M59" s="63"/>
      <c r="N59" s="63"/>
      <c r="O59" s="63">
        <v>0</v>
      </c>
      <c r="P59" s="63"/>
      <c r="Q59" s="63"/>
      <c r="R59" s="63"/>
      <c r="S59" s="63">
        <v>1</v>
      </c>
      <c r="T59" s="63" t="s">
        <v>671</v>
      </c>
      <c r="U59" s="63" t="s">
        <v>672</v>
      </c>
      <c r="V59" s="63"/>
      <c r="W59" s="63">
        <v>0</v>
      </c>
      <c r="X59" s="63"/>
      <c r="Y59" s="63"/>
      <c r="Z59" s="63"/>
      <c r="AA59" s="63">
        <v>28</v>
      </c>
      <c r="AB59" s="63" t="s">
        <v>432</v>
      </c>
      <c r="AC59" s="63" t="s">
        <v>433</v>
      </c>
      <c r="AD59" t="s">
        <v>434</v>
      </c>
      <c r="AE59" t="s">
        <v>185</v>
      </c>
      <c r="AF59">
        <f t="shared" si="1"/>
        <v>2</v>
      </c>
    </row>
    <row r="60" spans="1:32">
      <c r="A60" s="62" t="str">
        <f t="shared" si="0"/>
        <v>Immagini\028\028_0118.tif</v>
      </c>
      <c r="B60" s="63">
        <v>1</v>
      </c>
      <c r="C60" s="63" t="s">
        <v>673</v>
      </c>
      <c r="D60" s="63" t="s">
        <v>603</v>
      </c>
      <c r="E60" s="63"/>
      <c r="F60" s="63">
        <v>0</v>
      </c>
      <c r="G60" s="63"/>
      <c r="H60" s="63"/>
      <c r="I60" s="63"/>
      <c r="J60" s="63"/>
      <c r="K60" s="63">
        <v>0</v>
      </c>
      <c r="L60" s="63"/>
      <c r="M60" s="63"/>
      <c r="N60" s="63"/>
      <c r="O60" s="63">
        <v>0</v>
      </c>
      <c r="P60" s="63"/>
      <c r="Q60" s="63"/>
      <c r="R60" s="63"/>
      <c r="S60" s="63">
        <v>0</v>
      </c>
      <c r="T60" s="63"/>
      <c r="U60" s="63"/>
      <c r="V60" s="63"/>
      <c r="W60" s="63">
        <v>0</v>
      </c>
      <c r="X60" s="63"/>
      <c r="Y60" s="63"/>
      <c r="Z60" s="63"/>
      <c r="AA60" s="63">
        <v>28</v>
      </c>
      <c r="AB60" s="63" t="s">
        <v>435</v>
      </c>
      <c r="AC60" s="63" t="s">
        <v>436</v>
      </c>
      <c r="AD60" t="s">
        <v>437</v>
      </c>
      <c r="AE60" t="s">
        <v>185</v>
      </c>
      <c r="AF60">
        <f t="shared" si="1"/>
        <v>1</v>
      </c>
    </row>
    <row r="61" spans="1:32">
      <c r="A61" s="62" t="str">
        <f t="shared" si="0"/>
        <v>Immagini\028\028_0120.tif</v>
      </c>
      <c r="B61" s="63">
        <v>1</v>
      </c>
      <c r="C61" s="63" t="s">
        <v>674</v>
      </c>
      <c r="D61" s="63" t="s">
        <v>603</v>
      </c>
      <c r="E61" s="63"/>
      <c r="F61" s="63">
        <v>0</v>
      </c>
      <c r="G61" s="63"/>
      <c r="H61" s="63"/>
      <c r="I61" s="63"/>
      <c r="J61" s="63"/>
      <c r="K61" s="63">
        <v>0</v>
      </c>
      <c r="L61" s="63"/>
      <c r="M61" s="63"/>
      <c r="N61" s="63"/>
      <c r="O61" s="63">
        <v>0</v>
      </c>
      <c r="P61" s="63"/>
      <c r="Q61" s="63"/>
      <c r="R61" s="63"/>
      <c r="S61" s="63">
        <v>0</v>
      </c>
      <c r="T61" s="63"/>
      <c r="U61" s="63"/>
      <c r="V61" s="63"/>
      <c r="W61" s="63">
        <v>0</v>
      </c>
      <c r="X61" s="63"/>
      <c r="Y61" s="63"/>
      <c r="Z61" s="63"/>
      <c r="AA61" s="63">
        <v>28</v>
      </c>
      <c r="AB61" s="63" t="s">
        <v>438</v>
      </c>
      <c r="AC61" s="63" t="s">
        <v>439</v>
      </c>
      <c r="AD61" t="s">
        <v>440</v>
      </c>
      <c r="AE61" t="s">
        <v>185</v>
      </c>
      <c r="AF61">
        <f t="shared" si="1"/>
        <v>1</v>
      </c>
    </row>
    <row r="62" spans="1:32">
      <c r="A62" s="62" t="str">
        <f t="shared" si="0"/>
        <v>Immagini\028\028_0122.tif</v>
      </c>
      <c r="B62" s="63">
        <v>1</v>
      </c>
      <c r="C62" s="63" t="s">
        <v>675</v>
      </c>
      <c r="D62" s="63" t="s">
        <v>603</v>
      </c>
      <c r="E62" s="63"/>
      <c r="F62" s="63">
        <v>1</v>
      </c>
      <c r="G62" s="63" t="s">
        <v>676</v>
      </c>
      <c r="H62" s="63" t="s">
        <v>608</v>
      </c>
      <c r="I62" s="63"/>
      <c r="J62" s="63"/>
      <c r="K62" s="63">
        <v>0</v>
      </c>
      <c r="L62" s="63"/>
      <c r="M62" s="63"/>
      <c r="N62" s="63"/>
      <c r="O62" s="63">
        <v>0</v>
      </c>
      <c r="P62" s="63"/>
      <c r="Q62" s="63"/>
      <c r="R62" s="63"/>
      <c r="S62" s="63">
        <v>0</v>
      </c>
      <c r="T62" s="63"/>
      <c r="U62" s="63"/>
      <c r="V62" s="63"/>
      <c r="W62" s="63">
        <v>0</v>
      </c>
      <c r="X62" s="63"/>
      <c r="Y62" s="63"/>
      <c r="Z62" s="63"/>
      <c r="AA62" s="63">
        <v>28</v>
      </c>
      <c r="AB62" s="63" t="s">
        <v>441</v>
      </c>
      <c r="AC62" s="63" t="s">
        <v>442</v>
      </c>
      <c r="AD62" t="s">
        <v>443</v>
      </c>
      <c r="AE62" t="s">
        <v>185</v>
      </c>
      <c r="AF62">
        <f t="shared" si="1"/>
        <v>2</v>
      </c>
    </row>
    <row r="63" spans="1:32">
      <c r="A63" s="62" t="str">
        <f t="shared" si="0"/>
        <v>Immagini\028\028_0124.tif</v>
      </c>
      <c r="B63" s="63">
        <v>0</v>
      </c>
      <c r="C63" s="63"/>
      <c r="D63" s="63"/>
      <c r="E63" s="63"/>
      <c r="F63" s="63">
        <v>1</v>
      </c>
      <c r="G63" s="63" t="s">
        <v>677</v>
      </c>
      <c r="H63" s="63" t="s">
        <v>10</v>
      </c>
      <c r="I63" s="63"/>
      <c r="J63" s="63"/>
      <c r="K63" s="63">
        <v>0</v>
      </c>
      <c r="L63" s="63"/>
      <c r="M63" s="63"/>
      <c r="N63" s="63"/>
      <c r="O63" s="63">
        <v>0</v>
      </c>
      <c r="P63" s="63"/>
      <c r="Q63" s="63"/>
      <c r="R63" s="63"/>
      <c r="S63" s="63">
        <v>0</v>
      </c>
      <c r="T63" s="63"/>
      <c r="U63" s="63"/>
      <c r="V63" s="63"/>
      <c r="W63" s="63">
        <v>0</v>
      </c>
      <c r="X63" s="63"/>
      <c r="Y63" s="63"/>
      <c r="Z63" s="63"/>
      <c r="AA63" s="63">
        <v>28</v>
      </c>
      <c r="AB63" s="63" t="s">
        <v>444</v>
      </c>
      <c r="AC63" s="63" t="s">
        <v>445</v>
      </c>
      <c r="AD63" t="s">
        <v>446</v>
      </c>
      <c r="AE63" t="s">
        <v>185</v>
      </c>
      <c r="AF63">
        <f t="shared" si="1"/>
        <v>1</v>
      </c>
    </row>
    <row r="64" spans="1:32">
      <c r="A64" s="62" t="str">
        <f t="shared" si="0"/>
        <v>Immagini\028\028_0126.tif</v>
      </c>
      <c r="B64" s="63">
        <v>0</v>
      </c>
      <c r="C64" s="63"/>
      <c r="D64" s="63"/>
      <c r="E64" s="63"/>
      <c r="F64" s="63">
        <v>0</v>
      </c>
      <c r="G64" s="63"/>
      <c r="H64" s="63"/>
      <c r="I64" s="63"/>
      <c r="J64" s="63"/>
      <c r="K64" s="63">
        <v>0</v>
      </c>
      <c r="L64" s="63"/>
      <c r="M64" s="63"/>
      <c r="N64" s="63"/>
      <c r="O64" s="63">
        <v>0</v>
      </c>
      <c r="P64" s="63"/>
      <c r="Q64" s="63"/>
      <c r="R64" s="63"/>
      <c r="S64" s="63">
        <v>0</v>
      </c>
      <c r="T64" s="63"/>
      <c r="U64" s="63"/>
      <c r="V64" s="63"/>
      <c r="W64" s="63">
        <v>0</v>
      </c>
      <c r="X64" s="63"/>
      <c r="Y64" s="63"/>
      <c r="Z64" s="63"/>
      <c r="AA64" s="63">
        <v>28</v>
      </c>
      <c r="AB64" s="63" t="s">
        <v>240</v>
      </c>
      <c r="AC64" s="63" t="s">
        <v>241</v>
      </c>
      <c r="AD64" t="s">
        <v>242</v>
      </c>
      <c r="AE64" t="s">
        <v>185</v>
      </c>
      <c r="AF64">
        <f t="shared" si="1"/>
        <v>0</v>
      </c>
    </row>
    <row r="65" spans="1:32">
      <c r="A65" s="62" t="str">
        <f t="shared" si="0"/>
        <v>Immagini\028\028_0128.tif</v>
      </c>
      <c r="B65" s="63">
        <v>0</v>
      </c>
      <c r="C65" s="63"/>
      <c r="D65" s="63"/>
      <c r="E65" s="63"/>
      <c r="F65" s="63">
        <v>0</v>
      </c>
      <c r="G65" s="63"/>
      <c r="H65" s="63"/>
      <c r="I65" s="63"/>
      <c r="J65" s="63"/>
      <c r="K65" s="63">
        <v>0</v>
      </c>
      <c r="L65" s="63"/>
      <c r="M65" s="63"/>
      <c r="N65" s="63"/>
      <c r="O65" s="63">
        <v>0</v>
      </c>
      <c r="P65" s="63"/>
      <c r="Q65" s="63"/>
      <c r="R65" s="63"/>
      <c r="S65" s="63">
        <v>0</v>
      </c>
      <c r="T65" s="63"/>
      <c r="U65" s="63"/>
      <c r="V65" s="63"/>
      <c r="W65" s="63">
        <v>0</v>
      </c>
      <c r="X65" s="63"/>
      <c r="Y65" s="63"/>
      <c r="Z65" s="63"/>
      <c r="AA65" s="63">
        <v>28</v>
      </c>
      <c r="AB65" s="63" t="s">
        <v>243</v>
      </c>
      <c r="AC65" s="63" t="s">
        <v>244</v>
      </c>
      <c r="AD65" t="s">
        <v>245</v>
      </c>
      <c r="AE65" t="s">
        <v>185</v>
      </c>
      <c r="AF65">
        <f t="shared" si="1"/>
        <v>0</v>
      </c>
    </row>
    <row r="66" spans="1:32">
      <c r="A66" s="62" t="str">
        <f t="shared" ref="A66:A129" si="2">HYPERLINK("Immagini\" &amp; AE66 &amp; "\" &amp; AC66)</f>
        <v>Immagini\028\028_0130.tif</v>
      </c>
      <c r="B66" s="63">
        <v>1</v>
      </c>
      <c r="C66" s="63" t="s">
        <v>678</v>
      </c>
      <c r="D66" s="63" t="s">
        <v>603</v>
      </c>
      <c r="E66" s="63"/>
      <c r="F66" s="63">
        <v>1</v>
      </c>
      <c r="G66" s="63" t="s">
        <v>679</v>
      </c>
      <c r="H66" s="63" t="s">
        <v>10</v>
      </c>
      <c r="I66" s="63"/>
      <c r="J66" s="63"/>
      <c r="K66" s="63">
        <v>0</v>
      </c>
      <c r="L66" s="63"/>
      <c r="M66" s="63"/>
      <c r="N66" s="63"/>
      <c r="O66" s="63">
        <v>0</v>
      </c>
      <c r="P66" s="63"/>
      <c r="Q66" s="63"/>
      <c r="R66" s="63"/>
      <c r="S66" s="63">
        <v>0</v>
      </c>
      <c r="T66" s="63"/>
      <c r="U66" s="63"/>
      <c r="V66" s="63"/>
      <c r="W66" s="63">
        <v>0</v>
      </c>
      <c r="X66" s="63"/>
      <c r="Y66" s="63"/>
      <c r="Z66" s="63"/>
      <c r="AA66" s="63">
        <v>28</v>
      </c>
      <c r="AB66" s="63" t="s">
        <v>447</v>
      </c>
      <c r="AC66" s="63" t="s">
        <v>448</v>
      </c>
      <c r="AD66" t="s">
        <v>449</v>
      </c>
      <c r="AE66" t="s">
        <v>185</v>
      </c>
      <c r="AF66">
        <f t="shared" ref="AF66:AF129" si="3">B66+F66+K66+O66+S66+W66</f>
        <v>2</v>
      </c>
    </row>
    <row r="67" spans="1:32">
      <c r="A67" s="62" t="str">
        <f t="shared" si="2"/>
        <v>Immagini\028\028_0132.tif</v>
      </c>
      <c r="B67" s="63">
        <v>0</v>
      </c>
      <c r="C67" s="63"/>
      <c r="D67" s="63"/>
      <c r="E67" s="63"/>
      <c r="F67" s="63">
        <v>0</v>
      </c>
      <c r="G67" s="63"/>
      <c r="H67" s="63"/>
      <c r="I67" s="63"/>
      <c r="J67" s="63"/>
      <c r="K67" s="63">
        <v>0</v>
      </c>
      <c r="L67" s="63"/>
      <c r="M67" s="63"/>
      <c r="N67" s="63"/>
      <c r="O67" s="63">
        <v>0</v>
      </c>
      <c r="P67" s="63"/>
      <c r="Q67" s="63"/>
      <c r="R67" s="63"/>
      <c r="S67" s="63">
        <v>0</v>
      </c>
      <c r="T67" s="63"/>
      <c r="U67" s="63"/>
      <c r="V67" s="63"/>
      <c r="W67" s="63">
        <v>0</v>
      </c>
      <c r="X67" s="63"/>
      <c r="Y67" s="63"/>
      <c r="Z67" s="63"/>
      <c r="AA67" s="63">
        <v>28</v>
      </c>
      <c r="AB67" s="63" t="s">
        <v>246</v>
      </c>
      <c r="AC67" s="63" t="s">
        <v>247</v>
      </c>
      <c r="AD67" t="s">
        <v>248</v>
      </c>
      <c r="AE67" t="s">
        <v>185</v>
      </c>
      <c r="AF67">
        <f t="shared" si="3"/>
        <v>0</v>
      </c>
    </row>
    <row r="68" spans="1:32">
      <c r="A68" s="62" t="str">
        <f t="shared" si="2"/>
        <v>Immagini\028\028_0134.tif</v>
      </c>
      <c r="B68" s="63">
        <v>0</v>
      </c>
      <c r="C68" s="63"/>
      <c r="D68" s="63"/>
      <c r="E68" s="63"/>
      <c r="F68" s="63">
        <v>0</v>
      </c>
      <c r="G68" s="63"/>
      <c r="H68" s="63"/>
      <c r="I68" s="63"/>
      <c r="J68" s="63"/>
      <c r="K68" s="63">
        <v>0</v>
      </c>
      <c r="L68" s="63"/>
      <c r="M68" s="63"/>
      <c r="N68" s="63"/>
      <c r="O68" s="63">
        <v>0</v>
      </c>
      <c r="P68" s="63"/>
      <c r="Q68" s="63"/>
      <c r="R68" s="63"/>
      <c r="S68" s="63">
        <v>0</v>
      </c>
      <c r="T68" s="63"/>
      <c r="U68" s="63"/>
      <c r="V68" s="63"/>
      <c r="W68" s="63">
        <v>0</v>
      </c>
      <c r="X68" s="63"/>
      <c r="Y68" s="63"/>
      <c r="Z68" s="63"/>
      <c r="AA68" s="63">
        <v>28</v>
      </c>
      <c r="AB68" s="63" t="s">
        <v>249</v>
      </c>
      <c r="AC68" s="63" t="s">
        <v>250</v>
      </c>
      <c r="AD68" t="s">
        <v>251</v>
      </c>
      <c r="AE68" t="s">
        <v>185</v>
      </c>
      <c r="AF68">
        <f t="shared" si="3"/>
        <v>0</v>
      </c>
    </row>
    <row r="69" spans="1:32">
      <c r="A69" s="62" t="str">
        <f t="shared" si="2"/>
        <v>Immagini\028\028_0136.tif</v>
      </c>
      <c r="B69" s="63">
        <v>1</v>
      </c>
      <c r="C69" s="63" t="s">
        <v>651</v>
      </c>
      <c r="D69" s="63" t="s">
        <v>591</v>
      </c>
      <c r="E69" s="63"/>
      <c r="F69" s="63">
        <v>1</v>
      </c>
      <c r="G69" s="63" t="s">
        <v>651</v>
      </c>
      <c r="H69" s="63" t="s">
        <v>591</v>
      </c>
      <c r="I69" s="63"/>
      <c r="J69" s="63"/>
      <c r="K69" s="63">
        <v>1</v>
      </c>
      <c r="L69" s="63" t="s">
        <v>680</v>
      </c>
      <c r="M69" s="63" t="s">
        <v>10</v>
      </c>
      <c r="N69" s="63"/>
      <c r="O69" s="63">
        <v>1</v>
      </c>
      <c r="P69" s="63" t="s">
        <v>651</v>
      </c>
      <c r="Q69" s="63" t="s">
        <v>591</v>
      </c>
      <c r="R69" s="63"/>
      <c r="S69" s="63">
        <v>0</v>
      </c>
      <c r="T69" s="63"/>
      <c r="U69" s="63"/>
      <c r="V69" s="63"/>
      <c r="W69" s="63">
        <v>0</v>
      </c>
      <c r="X69" s="63"/>
      <c r="Y69" s="63"/>
      <c r="Z69" s="63"/>
      <c r="AA69" s="63">
        <v>28</v>
      </c>
      <c r="AB69" s="63" t="s">
        <v>450</v>
      </c>
      <c r="AC69" s="63" t="s">
        <v>451</v>
      </c>
      <c r="AD69" t="s">
        <v>452</v>
      </c>
      <c r="AE69" t="s">
        <v>185</v>
      </c>
      <c r="AF69">
        <f t="shared" si="3"/>
        <v>4</v>
      </c>
    </row>
    <row r="70" spans="1:32">
      <c r="A70" s="62" t="str">
        <f t="shared" si="2"/>
        <v>Immagini\028\028_0138.tif</v>
      </c>
      <c r="B70" s="63">
        <v>1</v>
      </c>
      <c r="C70" s="63" t="s">
        <v>681</v>
      </c>
      <c r="D70" s="63" t="s">
        <v>603</v>
      </c>
      <c r="E70" s="63"/>
      <c r="F70" s="63">
        <v>0</v>
      </c>
      <c r="G70" s="63"/>
      <c r="H70" s="63"/>
      <c r="I70" s="63"/>
      <c r="J70" s="63"/>
      <c r="K70" s="63">
        <v>0</v>
      </c>
      <c r="L70" s="63"/>
      <c r="M70" s="63"/>
      <c r="N70" s="63"/>
      <c r="O70" s="63">
        <v>0</v>
      </c>
      <c r="P70" s="63"/>
      <c r="Q70" s="63"/>
      <c r="R70" s="63"/>
      <c r="S70" s="63">
        <v>0</v>
      </c>
      <c r="T70" s="63"/>
      <c r="U70" s="63"/>
      <c r="V70" s="63"/>
      <c r="W70" s="63">
        <v>0</v>
      </c>
      <c r="X70" s="63"/>
      <c r="Y70" s="63"/>
      <c r="Z70" s="63"/>
      <c r="AA70" s="63">
        <v>28</v>
      </c>
      <c r="AB70" s="63" t="s">
        <v>453</v>
      </c>
      <c r="AC70" s="63" t="s">
        <v>454</v>
      </c>
      <c r="AD70" t="s">
        <v>455</v>
      </c>
      <c r="AE70" t="s">
        <v>185</v>
      </c>
      <c r="AF70">
        <f t="shared" si="3"/>
        <v>1</v>
      </c>
    </row>
    <row r="71" spans="1:32">
      <c r="A71" s="62" t="str">
        <f t="shared" si="2"/>
        <v>Immagini\028\028_0140.tif</v>
      </c>
      <c r="B71" s="63">
        <v>1</v>
      </c>
      <c r="C71" s="63" t="s">
        <v>682</v>
      </c>
      <c r="D71" s="63" t="s">
        <v>603</v>
      </c>
      <c r="E71" s="63"/>
      <c r="F71" s="63">
        <v>0</v>
      </c>
      <c r="G71" s="63"/>
      <c r="H71" s="63"/>
      <c r="I71" s="63"/>
      <c r="J71" s="63"/>
      <c r="K71" s="63">
        <v>0</v>
      </c>
      <c r="L71" s="63"/>
      <c r="M71" s="63"/>
      <c r="N71" s="63"/>
      <c r="O71" s="63">
        <v>0</v>
      </c>
      <c r="P71" s="63"/>
      <c r="Q71" s="63"/>
      <c r="R71" s="63"/>
      <c r="S71" s="63">
        <v>0</v>
      </c>
      <c r="T71" s="63"/>
      <c r="U71" s="63"/>
      <c r="V71" s="63"/>
      <c r="W71" s="63">
        <v>0</v>
      </c>
      <c r="X71" s="63"/>
      <c r="Y71" s="63"/>
      <c r="Z71" s="63"/>
      <c r="AA71" s="63">
        <v>28</v>
      </c>
      <c r="AB71" s="63" t="s">
        <v>456</v>
      </c>
      <c r="AC71" s="63" t="s">
        <v>457</v>
      </c>
      <c r="AD71" t="s">
        <v>458</v>
      </c>
      <c r="AE71" t="s">
        <v>185</v>
      </c>
      <c r="AF71">
        <f t="shared" si="3"/>
        <v>1</v>
      </c>
    </row>
    <row r="72" spans="1:32">
      <c r="A72" s="62" t="str">
        <f t="shared" si="2"/>
        <v>Immagini\028\028_0142.tif</v>
      </c>
      <c r="B72" s="63">
        <v>1</v>
      </c>
      <c r="C72" s="63" t="s">
        <v>683</v>
      </c>
      <c r="D72" s="63" t="s">
        <v>603</v>
      </c>
      <c r="E72" s="63"/>
      <c r="F72" s="63">
        <v>0</v>
      </c>
      <c r="G72" s="63"/>
      <c r="H72" s="63"/>
      <c r="I72" s="63"/>
      <c r="J72" s="63"/>
      <c r="K72" s="63">
        <v>0</v>
      </c>
      <c r="L72" s="63"/>
      <c r="M72" s="63"/>
      <c r="N72" s="63"/>
      <c r="O72" s="63">
        <v>0</v>
      </c>
      <c r="P72" s="63"/>
      <c r="Q72" s="63"/>
      <c r="R72" s="63"/>
      <c r="S72" s="63">
        <v>0</v>
      </c>
      <c r="T72" s="63"/>
      <c r="U72" s="63"/>
      <c r="V72" s="63"/>
      <c r="W72" s="63">
        <v>0</v>
      </c>
      <c r="X72" s="63"/>
      <c r="Y72" s="63"/>
      <c r="Z72" s="63"/>
      <c r="AA72" s="63">
        <v>28</v>
      </c>
      <c r="AB72" s="63" t="s">
        <v>459</v>
      </c>
      <c r="AC72" s="63" t="s">
        <v>460</v>
      </c>
      <c r="AD72" t="s">
        <v>461</v>
      </c>
      <c r="AE72" t="s">
        <v>185</v>
      </c>
      <c r="AF72">
        <f t="shared" si="3"/>
        <v>1</v>
      </c>
    </row>
    <row r="73" spans="1:32">
      <c r="A73" s="62" t="str">
        <f t="shared" si="2"/>
        <v>Immagini\028\028_0144.tif</v>
      </c>
      <c r="B73" s="63">
        <v>1</v>
      </c>
      <c r="C73" s="63" t="s">
        <v>684</v>
      </c>
      <c r="D73" s="63" t="s">
        <v>603</v>
      </c>
      <c r="E73" s="63"/>
      <c r="F73" s="63">
        <v>0</v>
      </c>
      <c r="G73" s="63"/>
      <c r="H73" s="63"/>
      <c r="I73" s="63"/>
      <c r="J73" s="63"/>
      <c r="K73" s="63">
        <v>0</v>
      </c>
      <c r="L73" s="63"/>
      <c r="M73" s="63"/>
      <c r="N73" s="63"/>
      <c r="O73" s="63">
        <v>0</v>
      </c>
      <c r="P73" s="63"/>
      <c r="Q73" s="63"/>
      <c r="R73" s="63"/>
      <c r="S73" s="63">
        <v>0</v>
      </c>
      <c r="T73" s="63"/>
      <c r="U73" s="63"/>
      <c r="V73" s="63"/>
      <c r="W73" s="63">
        <v>0</v>
      </c>
      <c r="X73" s="63"/>
      <c r="Y73" s="63"/>
      <c r="Z73" s="63"/>
      <c r="AA73" s="63">
        <v>28</v>
      </c>
      <c r="AB73" s="63" t="s">
        <v>462</v>
      </c>
      <c r="AC73" s="63" t="s">
        <v>463</v>
      </c>
      <c r="AD73" t="s">
        <v>464</v>
      </c>
      <c r="AE73" t="s">
        <v>185</v>
      </c>
      <c r="AF73">
        <f t="shared" si="3"/>
        <v>1</v>
      </c>
    </row>
    <row r="74" spans="1:32">
      <c r="A74" s="62" t="str">
        <f t="shared" si="2"/>
        <v>Immagini\028\028_0146.tif</v>
      </c>
      <c r="B74" s="63">
        <v>1</v>
      </c>
      <c r="C74" s="63" t="s">
        <v>685</v>
      </c>
      <c r="D74" s="63" t="s">
        <v>597</v>
      </c>
      <c r="E74" s="63"/>
      <c r="F74" s="63">
        <v>0</v>
      </c>
      <c r="G74" s="63"/>
      <c r="H74" s="63"/>
      <c r="I74" s="63"/>
      <c r="J74" s="63"/>
      <c r="K74" s="63">
        <v>0</v>
      </c>
      <c r="L74" s="63"/>
      <c r="M74" s="63"/>
      <c r="N74" s="63"/>
      <c r="O74" s="63">
        <v>0</v>
      </c>
      <c r="P74" s="63"/>
      <c r="Q74" s="63"/>
      <c r="R74" s="63"/>
      <c r="S74" s="63">
        <v>0</v>
      </c>
      <c r="T74" s="63"/>
      <c r="U74" s="63"/>
      <c r="V74" s="63"/>
      <c r="W74" s="63">
        <v>0</v>
      </c>
      <c r="X74" s="63"/>
      <c r="Y74" s="63"/>
      <c r="Z74" s="63"/>
      <c r="AA74" s="63">
        <v>28</v>
      </c>
      <c r="AB74" s="63" t="s">
        <v>465</v>
      </c>
      <c r="AC74" s="63" t="s">
        <v>466</v>
      </c>
      <c r="AD74" t="s">
        <v>467</v>
      </c>
      <c r="AE74" t="s">
        <v>185</v>
      </c>
      <c r="AF74">
        <f t="shared" si="3"/>
        <v>1</v>
      </c>
    </row>
    <row r="75" spans="1:32">
      <c r="A75" s="62" t="str">
        <f t="shared" si="2"/>
        <v>Immagini\028\028_0148.tif</v>
      </c>
      <c r="B75" s="63">
        <v>1</v>
      </c>
      <c r="C75" s="63" t="s">
        <v>686</v>
      </c>
      <c r="D75" s="63" t="s">
        <v>603</v>
      </c>
      <c r="E75" s="63"/>
      <c r="F75" s="63">
        <v>0</v>
      </c>
      <c r="G75" s="63"/>
      <c r="H75" s="63"/>
      <c r="I75" s="63"/>
      <c r="J75" s="63"/>
      <c r="K75" s="63">
        <v>0</v>
      </c>
      <c r="L75" s="63"/>
      <c r="M75" s="63"/>
      <c r="N75" s="63"/>
      <c r="O75" s="63">
        <v>0</v>
      </c>
      <c r="P75" s="63"/>
      <c r="Q75" s="63"/>
      <c r="R75" s="63"/>
      <c r="S75" s="63">
        <v>0</v>
      </c>
      <c r="T75" s="63"/>
      <c r="U75" s="63"/>
      <c r="V75" s="63"/>
      <c r="W75" s="63">
        <v>0</v>
      </c>
      <c r="X75" s="63"/>
      <c r="Y75" s="63"/>
      <c r="Z75" s="63"/>
      <c r="AA75" s="63">
        <v>28</v>
      </c>
      <c r="AB75" s="63" t="s">
        <v>468</v>
      </c>
      <c r="AC75" s="63" t="s">
        <v>469</v>
      </c>
      <c r="AD75" t="s">
        <v>470</v>
      </c>
      <c r="AE75" t="s">
        <v>185</v>
      </c>
      <c r="AF75">
        <f t="shared" si="3"/>
        <v>1</v>
      </c>
    </row>
    <row r="76" spans="1:32">
      <c r="A76" s="62" t="str">
        <f t="shared" si="2"/>
        <v>Immagini\028\028_0150.tif</v>
      </c>
      <c r="B76" s="63">
        <v>1</v>
      </c>
      <c r="C76" s="63" t="s">
        <v>687</v>
      </c>
      <c r="D76" s="63" t="s">
        <v>597</v>
      </c>
      <c r="E76" s="63"/>
      <c r="F76" s="63">
        <v>0</v>
      </c>
      <c r="G76" s="63"/>
      <c r="H76" s="63"/>
      <c r="I76" s="63"/>
      <c r="J76" s="63"/>
      <c r="K76" s="63">
        <v>0</v>
      </c>
      <c r="L76" s="63"/>
      <c r="M76" s="63"/>
      <c r="N76" s="63"/>
      <c r="O76" s="63">
        <v>0</v>
      </c>
      <c r="P76" s="63"/>
      <c r="Q76" s="63"/>
      <c r="R76" s="63"/>
      <c r="S76" s="63">
        <v>0</v>
      </c>
      <c r="T76" s="63"/>
      <c r="U76" s="63"/>
      <c r="V76" s="63"/>
      <c r="W76" s="63">
        <v>0</v>
      </c>
      <c r="X76" s="63"/>
      <c r="Y76" s="63"/>
      <c r="Z76" s="63"/>
      <c r="AA76" s="63">
        <v>28</v>
      </c>
      <c r="AB76" s="63" t="s">
        <v>471</v>
      </c>
      <c r="AC76" s="63" t="s">
        <v>472</v>
      </c>
      <c r="AD76" t="s">
        <v>473</v>
      </c>
      <c r="AE76" t="s">
        <v>185</v>
      </c>
      <c r="AF76">
        <f t="shared" si="3"/>
        <v>1</v>
      </c>
    </row>
    <row r="77" spans="1:32">
      <c r="A77" s="62" t="str">
        <f t="shared" si="2"/>
        <v>Immagini\028\028_0152.tif</v>
      </c>
      <c r="B77" s="63">
        <v>0</v>
      </c>
      <c r="C77" s="63"/>
      <c r="D77" s="63"/>
      <c r="E77" s="63"/>
      <c r="F77" s="63">
        <v>0</v>
      </c>
      <c r="G77" s="63"/>
      <c r="H77" s="63"/>
      <c r="I77" s="63"/>
      <c r="J77" s="63"/>
      <c r="K77" s="63">
        <v>0</v>
      </c>
      <c r="L77" s="63"/>
      <c r="M77" s="63"/>
      <c r="N77" s="63"/>
      <c r="O77" s="63">
        <v>0</v>
      </c>
      <c r="P77" s="63"/>
      <c r="Q77" s="63"/>
      <c r="R77" s="63"/>
      <c r="S77" s="63">
        <v>0</v>
      </c>
      <c r="T77" s="63"/>
      <c r="U77" s="63"/>
      <c r="V77" s="63"/>
      <c r="W77" s="63">
        <v>0</v>
      </c>
      <c r="X77" s="63"/>
      <c r="Y77" s="63"/>
      <c r="Z77" s="63"/>
      <c r="AA77" s="63">
        <v>28</v>
      </c>
      <c r="AB77" s="63" t="s">
        <v>252</v>
      </c>
      <c r="AC77" s="63" t="s">
        <v>253</v>
      </c>
      <c r="AD77" t="s">
        <v>254</v>
      </c>
      <c r="AE77" t="s">
        <v>185</v>
      </c>
      <c r="AF77">
        <f t="shared" si="3"/>
        <v>0</v>
      </c>
    </row>
    <row r="78" spans="1:32">
      <c r="A78" s="62" t="str">
        <f t="shared" si="2"/>
        <v>Immagini\028\028_0154.tif</v>
      </c>
      <c r="B78" s="63">
        <v>1</v>
      </c>
      <c r="C78" s="63" t="s">
        <v>688</v>
      </c>
      <c r="D78" s="63" t="s">
        <v>603</v>
      </c>
      <c r="E78" s="63" t="s">
        <v>601</v>
      </c>
      <c r="F78" s="63">
        <v>0</v>
      </c>
      <c r="G78" s="63"/>
      <c r="H78" s="63"/>
      <c r="I78" s="63"/>
      <c r="J78" s="63"/>
      <c r="K78" s="63">
        <v>0</v>
      </c>
      <c r="L78" s="63"/>
      <c r="M78" s="63"/>
      <c r="N78" s="63"/>
      <c r="O78" s="63">
        <v>0</v>
      </c>
      <c r="P78" s="63"/>
      <c r="Q78" s="63"/>
      <c r="R78" s="63"/>
      <c r="S78" s="63">
        <v>0</v>
      </c>
      <c r="T78" s="63"/>
      <c r="U78" s="63"/>
      <c r="V78" s="63"/>
      <c r="W78" s="63">
        <v>0</v>
      </c>
      <c r="X78" s="63"/>
      <c r="Y78" s="63"/>
      <c r="Z78" s="63"/>
      <c r="AA78" s="63">
        <v>28</v>
      </c>
      <c r="AB78" s="63" t="s">
        <v>474</v>
      </c>
      <c r="AC78" s="63" t="s">
        <v>475</v>
      </c>
      <c r="AD78" t="s">
        <v>476</v>
      </c>
      <c r="AE78" t="s">
        <v>185</v>
      </c>
      <c r="AF78">
        <f t="shared" si="3"/>
        <v>1</v>
      </c>
    </row>
    <row r="79" spans="1:32">
      <c r="A79" s="62" t="str">
        <f t="shared" si="2"/>
        <v>Immagini\028\028_0156.tif</v>
      </c>
      <c r="B79" s="63">
        <v>0</v>
      </c>
      <c r="C79" s="63"/>
      <c r="D79" s="63"/>
      <c r="E79" s="63"/>
      <c r="F79" s="63">
        <v>0</v>
      </c>
      <c r="G79" s="63"/>
      <c r="H79" s="63"/>
      <c r="I79" s="63"/>
      <c r="J79" s="63"/>
      <c r="K79" s="63">
        <v>0</v>
      </c>
      <c r="L79" s="63"/>
      <c r="M79" s="63"/>
      <c r="N79" s="63"/>
      <c r="O79" s="63">
        <v>0</v>
      </c>
      <c r="P79" s="63"/>
      <c r="Q79" s="63"/>
      <c r="R79" s="63"/>
      <c r="S79" s="63">
        <v>0</v>
      </c>
      <c r="T79" s="63"/>
      <c r="U79" s="63"/>
      <c r="V79" s="63"/>
      <c r="W79" s="63">
        <v>0</v>
      </c>
      <c r="X79" s="63"/>
      <c r="Y79" s="63"/>
      <c r="Z79" s="63"/>
      <c r="AA79" s="63">
        <v>28</v>
      </c>
      <c r="AB79" s="63" t="s">
        <v>255</v>
      </c>
      <c r="AC79" s="63" t="s">
        <v>256</v>
      </c>
      <c r="AD79" t="s">
        <v>257</v>
      </c>
      <c r="AE79" t="s">
        <v>185</v>
      </c>
      <c r="AF79">
        <f t="shared" si="3"/>
        <v>0</v>
      </c>
    </row>
    <row r="80" spans="1:32">
      <c r="A80" s="62" t="str">
        <f t="shared" si="2"/>
        <v>Immagini\028\028_0158.tif</v>
      </c>
      <c r="B80" s="63">
        <v>1</v>
      </c>
      <c r="C80" s="63" t="s">
        <v>689</v>
      </c>
      <c r="D80" s="63" t="s">
        <v>603</v>
      </c>
      <c r="E80" s="63"/>
      <c r="F80" s="63">
        <v>0</v>
      </c>
      <c r="G80" s="63"/>
      <c r="H80" s="63"/>
      <c r="I80" s="63"/>
      <c r="J80" s="63"/>
      <c r="K80" s="63">
        <v>1</v>
      </c>
      <c r="L80" s="63" t="s">
        <v>690</v>
      </c>
      <c r="M80" s="63" t="s">
        <v>691</v>
      </c>
      <c r="N80" s="63"/>
      <c r="O80" s="63">
        <v>0</v>
      </c>
      <c r="P80" s="63"/>
      <c r="Q80" s="63"/>
      <c r="R80" s="63"/>
      <c r="S80" s="63">
        <v>0</v>
      </c>
      <c r="T80" s="63"/>
      <c r="U80" s="63"/>
      <c r="V80" s="63"/>
      <c r="W80" s="63">
        <v>0</v>
      </c>
      <c r="X80" s="63"/>
      <c r="Y80" s="63"/>
      <c r="Z80" s="63"/>
      <c r="AA80" s="63">
        <v>28</v>
      </c>
      <c r="AB80" s="63" t="s">
        <v>477</v>
      </c>
      <c r="AC80" s="63" t="s">
        <v>478</v>
      </c>
      <c r="AD80" t="s">
        <v>479</v>
      </c>
      <c r="AE80" t="s">
        <v>185</v>
      </c>
      <c r="AF80">
        <f t="shared" si="3"/>
        <v>2</v>
      </c>
    </row>
    <row r="81" spans="1:32">
      <c r="A81" s="62" t="str">
        <f t="shared" si="2"/>
        <v>Immagini\028\028_0160.tif</v>
      </c>
      <c r="B81" s="63">
        <v>1</v>
      </c>
      <c r="C81" s="63" t="s">
        <v>692</v>
      </c>
      <c r="D81" s="63" t="s">
        <v>597</v>
      </c>
      <c r="E81" s="63"/>
      <c r="F81" s="63">
        <v>0</v>
      </c>
      <c r="G81" s="63"/>
      <c r="H81" s="63"/>
      <c r="I81" s="63"/>
      <c r="J81" s="63"/>
      <c r="K81" s="63">
        <v>0</v>
      </c>
      <c r="L81" s="63"/>
      <c r="M81" s="63"/>
      <c r="N81" s="63"/>
      <c r="O81" s="63">
        <v>0</v>
      </c>
      <c r="P81" s="63"/>
      <c r="Q81" s="63"/>
      <c r="R81" s="63"/>
      <c r="S81" s="63">
        <v>0</v>
      </c>
      <c r="T81" s="63"/>
      <c r="U81" s="63"/>
      <c r="V81" s="63"/>
      <c r="W81" s="63">
        <v>0</v>
      </c>
      <c r="X81" s="63"/>
      <c r="Y81" s="63"/>
      <c r="Z81" s="63"/>
      <c r="AA81" s="63">
        <v>28</v>
      </c>
      <c r="AB81" s="63" t="s">
        <v>480</v>
      </c>
      <c r="AC81" s="63" t="s">
        <v>481</v>
      </c>
      <c r="AD81" t="s">
        <v>482</v>
      </c>
      <c r="AE81" t="s">
        <v>185</v>
      </c>
      <c r="AF81">
        <f t="shared" si="3"/>
        <v>1</v>
      </c>
    </row>
    <row r="82" spans="1:32">
      <c r="A82" s="62" t="str">
        <f t="shared" si="2"/>
        <v>Immagini\028\028_0162.tif</v>
      </c>
      <c r="B82" s="63">
        <v>1</v>
      </c>
      <c r="C82" s="63" t="s">
        <v>693</v>
      </c>
      <c r="D82" s="63" t="s">
        <v>597</v>
      </c>
      <c r="E82" s="63"/>
      <c r="F82" s="63">
        <v>0</v>
      </c>
      <c r="G82" s="63"/>
      <c r="H82" s="63"/>
      <c r="I82" s="63"/>
      <c r="J82" s="63"/>
      <c r="K82" s="63">
        <v>0</v>
      </c>
      <c r="L82" s="63"/>
      <c r="M82" s="63"/>
      <c r="N82" s="63"/>
      <c r="O82" s="63">
        <v>1</v>
      </c>
      <c r="P82" s="63" t="s">
        <v>694</v>
      </c>
      <c r="Q82" s="63" t="s">
        <v>695</v>
      </c>
      <c r="R82" s="63"/>
      <c r="S82" s="63">
        <v>1</v>
      </c>
      <c r="T82" s="63" t="s">
        <v>696</v>
      </c>
      <c r="U82" s="63" t="s">
        <v>697</v>
      </c>
      <c r="V82" s="63"/>
      <c r="W82" s="63">
        <v>0</v>
      </c>
      <c r="X82" s="63"/>
      <c r="Y82" s="63"/>
      <c r="Z82" s="63"/>
      <c r="AA82" s="63">
        <v>28</v>
      </c>
      <c r="AB82" s="63" t="s">
        <v>483</v>
      </c>
      <c r="AC82" s="63" t="s">
        <v>484</v>
      </c>
      <c r="AD82" t="s">
        <v>485</v>
      </c>
      <c r="AE82" t="s">
        <v>185</v>
      </c>
      <c r="AF82">
        <f t="shared" si="3"/>
        <v>3</v>
      </c>
    </row>
    <row r="83" spans="1:32">
      <c r="A83" s="62" t="str">
        <f t="shared" si="2"/>
        <v>Immagini\028\028_0164.tif</v>
      </c>
      <c r="B83" s="63">
        <v>0</v>
      </c>
      <c r="C83" s="63"/>
      <c r="D83" s="63"/>
      <c r="E83" s="63"/>
      <c r="F83" s="63">
        <v>0</v>
      </c>
      <c r="G83" s="63"/>
      <c r="H83" s="63"/>
      <c r="I83" s="63"/>
      <c r="J83" s="63"/>
      <c r="K83" s="63">
        <v>0</v>
      </c>
      <c r="L83" s="63"/>
      <c r="M83" s="63"/>
      <c r="N83" s="63"/>
      <c r="O83" s="63">
        <v>0</v>
      </c>
      <c r="P83" s="63"/>
      <c r="Q83" s="63"/>
      <c r="R83" s="63"/>
      <c r="S83" s="63">
        <v>0</v>
      </c>
      <c r="T83" s="63"/>
      <c r="U83" s="63"/>
      <c r="V83" s="63"/>
      <c r="W83" s="63">
        <v>0</v>
      </c>
      <c r="X83" s="63"/>
      <c r="Y83" s="63"/>
      <c r="Z83" s="63"/>
      <c r="AA83" s="63">
        <v>28</v>
      </c>
      <c r="AB83" s="63" t="s">
        <v>258</v>
      </c>
      <c r="AC83" s="63" t="s">
        <v>259</v>
      </c>
      <c r="AD83" t="s">
        <v>260</v>
      </c>
      <c r="AE83" t="s">
        <v>185</v>
      </c>
      <c r="AF83">
        <f t="shared" si="3"/>
        <v>0</v>
      </c>
    </row>
    <row r="84" spans="1:32">
      <c r="A84" s="62" t="str">
        <f t="shared" si="2"/>
        <v>Immagini\028\028_0166.tif</v>
      </c>
      <c r="B84" s="63">
        <v>1</v>
      </c>
      <c r="C84" s="63" t="s">
        <v>698</v>
      </c>
      <c r="D84" s="63" t="s">
        <v>603</v>
      </c>
      <c r="E84" s="63"/>
      <c r="F84" s="63">
        <v>0</v>
      </c>
      <c r="G84" s="63"/>
      <c r="H84" s="63"/>
      <c r="I84" s="63"/>
      <c r="J84" s="63"/>
      <c r="K84" s="63">
        <v>0</v>
      </c>
      <c r="L84" s="63"/>
      <c r="M84" s="63"/>
      <c r="N84" s="63"/>
      <c r="O84" s="63">
        <v>0</v>
      </c>
      <c r="P84" s="63"/>
      <c r="Q84" s="63"/>
      <c r="R84" s="63"/>
      <c r="S84" s="63">
        <v>0</v>
      </c>
      <c r="T84" s="63"/>
      <c r="U84" s="63"/>
      <c r="V84" s="63"/>
      <c r="W84" s="63">
        <v>0</v>
      </c>
      <c r="X84" s="63"/>
      <c r="Y84" s="63"/>
      <c r="Z84" s="63"/>
      <c r="AA84" s="63">
        <v>28</v>
      </c>
      <c r="AB84" s="63" t="s">
        <v>486</v>
      </c>
      <c r="AC84" s="63" t="s">
        <v>487</v>
      </c>
      <c r="AD84" t="s">
        <v>488</v>
      </c>
      <c r="AE84" t="s">
        <v>185</v>
      </c>
      <c r="AF84">
        <f t="shared" si="3"/>
        <v>1</v>
      </c>
    </row>
    <row r="85" spans="1:32">
      <c r="A85" s="62" t="str">
        <f t="shared" si="2"/>
        <v>Immagini\028\028_0168.tif</v>
      </c>
      <c r="B85" s="63">
        <v>1</v>
      </c>
      <c r="C85" s="63" t="s">
        <v>699</v>
      </c>
      <c r="D85" s="63" t="s">
        <v>603</v>
      </c>
      <c r="E85" s="63"/>
      <c r="F85" s="63">
        <v>0</v>
      </c>
      <c r="G85" s="63"/>
      <c r="H85" s="63"/>
      <c r="I85" s="63"/>
      <c r="J85" s="63"/>
      <c r="K85" s="63">
        <v>0</v>
      </c>
      <c r="L85" s="63"/>
      <c r="M85" s="63"/>
      <c r="N85" s="63"/>
      <c r="O85" s="63">
        <v>0</v>
      </c>
      <c r="P85" s="63"/>
      <c r="Q85" s="63"/>
      <c r="R85" s="63"/>
      <c r="S85" s="63">
        <v>0</v>
      </c>
      <c r="T85" s="63"/>
      <c r="U85" s="63"/>
      <c r="V85" s="63"/>
      <c r="W85" s="63">
        <v>0</v>
      </c>
      <c r="X85" s="63"/>
      <c r="Y85" s="63"/>
      <c r="Z85" s="63"/>
      <c r="AA85" s="63">
        <v>28</v>
      </c>
      <c r="AB85" s="63" t="s">
        <v>489</v>
      </c>
      <c r="AC85" s="63" t="s">
        <v>490</v>
      </c>
      <c r="AD85" t="s">
        <v>491</v>
      </c>
      <c r="AE85" t="s">
        <v>185</v>
      </c>
      <c r="AF85">
        <f t="shared" si="3"/>
        <v>1</v>
      </c>
    </row>
    <row r="86" spans="1:32">
      <c r="A86" s="62" t="str">
        <f t="shared" si="2"/>
        <v>Immagini\028\028_0170.tif</v>
      </c>
      <c r="B86" s="63">
        <v>0</v>
      </c>
      <c r="C86" s="63"/>
      <c r="D86" s="63"/>
      <c r="E86" s="63"/>
      <c r="F86" s="63">
        <v>0</v>
      </c>
      <c r="G86" s="63"/>
      <c r="H86" s="63"/>
      <c r="I86" s="63"/>
      <c r="J86" s="63"/>
      <c r="K86" s="63">
        <v>0</v>
      </c>
      <c r="L86" s="63"/>
      <c r="M86" s="63"/>
      <c r="N86" s="63"/>
      <c r="O86" s="63">
        <v>0</v>
      </c>
      <c r="P86" s="63"/>
      <c r="Q86" s="63"/>
      <c r="R86" s="63"/>
      <c r="S86" s="63">
        <v>0</v>
      </c>
      <c r="T86" s="63"/>
      <c r="U86" s="63"/>
      <c r="V86" s="63"/>
      <c r="W86" s="63">
        <v>0</v>
      </c>
      <c r="X86" s="63"/>
      <c r="Y86" s="63"/>
      <c r="Z86" s="63"/>
      <c r="AA86" s="63">
        <v>28</v>
      </c>
      <c r="AB86" s="63" t="s">
        <v>261</v>
      </c>
      <c r="AC86" s="63" t="s">
        <v>262</v>
      </c>
      <c r="AD86" t="s">
        <v>263</v>
      </c>
      <c r="AE86" t="s">
        <v>185</v>
      </c>
      <c r="AF86">
        <f t="shared" si="3"/>
        <v>0</v>
      </c>
    </row>
    <row r="87" spans="1:32">
      <c r="A87" s="62" t="str">
        <f t="shared" si="2"/>
        <v>Immagini\028\028_0172.tif</v>
      </c>
      <c r="B87" s="63">
        <v>1</v>
      </c>
      <c r="C87" s="63" t="s">
        <v>700</v>
      </c>
      <c r="D87" s="63" t="s">
        <v>593</v>
      </c>
      <c r="E87" s="63"/>
      <c r="F87" s="63">
        <v>1</v>
      </c>
      <c r="G87" s="63" t="s">
        <v>651</v>
      </c>
      <c r="H87" s="63" t="s">
        <v>591</v>
      </c>
      <c r="I87" s="63"/>
      <c r="J87" s="63"/>
      <c r="K87" s="63">
        <v>1</v>
      </c>
      <c r="L87" s="63" t="s">
        <v>701</v>
      </c>
      <c r="M87" s="63" t="s">
        <v>591</v>
      </c>
      <c r="N87" s="63"/>
      <c r="O87" s="63">
        <v>1</v>
      </c>
      <c r="P87" s="63" t="s">
        <v>702</v>
      </c>
      <c r="Q87" s="63" t="s">
        <v>644</v>
      </c>
      <c r="R87" s="63"/>
      <c r="S87" s="63">
        <v>1</v>
      </c>
      <c r="T87" s="63" t="s">
        <v>703</v>
      </c>
      <c r="U87" s="63" t="s">
        <v>591</v>
      </c>
      <c r="V87" s="63"/>
      <c r="W87" s="63">
        <v>1</v>
      </c>
      <c r="X87" s="63" t="s">
        <v>703</v>
      </c>
      <c r="Y87" s="63" t="s">
        <v>591</v>
      </c>
      <c r="Z87" s="63"/>
      <c r="AA87" s="63">
        <v>28</v>
      </c>
      <c r="AB87" s="63" t="s">
        <v>492</v>
      </c>
      <c r="AC87" s="63" t="s">
        <v>493</v>
      </c>
      <c r="AD87" t="s">
        <v>494</v>
      </c>
      <c r="AE87" t="s">
        <v>185</v>
      </c>
      <c r="AF87">
        <f t="shared" si="3"/>
        <v>6</v>
      </c>
    </row>
    <row r="88" spans="1:32">
      <c r="A88" s="62" t="str">
        <f t="shared" si="2"/>
        <v>Immagini\028\028_0174.tif</v>
      </c>
      <c r="B88" s="63">
        <v>1</v>
      </c>
      <c r="C88" s="64">
        <v>0.33333333333333331</v>
      </c>
      <c r="D88" s="63" t="s">
        <v>593</v>
      </c>
      <c r="E88" s="64"/>
      <c r="F88" s="63">
        <v>0</v>
      </c>
      <c r="G88" s="63"/>
      <c r="H88" s="63"/>
      <c r="I88" s="63"/>
      <c r="J88" s="63"/>
      <c r="K88" s="63">
        <v>0</v>
      </c>
      <c r="L88" s="63"/>
      <c r="M88" s="63"/>
      <c r="N88" s="63"/>
      <c r="O88" s="63">
        <v>0</v>
      </c>
      <c r="P88" s="63"/>
      <c r="Q88" s="63"/>
      <c r="R88" s="63"/>
      <c r="S88" s="63">
        <v>0</v>
      </c>
      <c r="T88" s="63"/>
      <c r="U88" s="63"/>
      <c r="V88" s="63"/>
      <c r="W88" s="63">
        <v>0</v>
      </c>
      <c r="X88" s="63"/>
      <c r="Y88" s="63"/>
      <c r="Z88" s="63"/>
      <c r="AA88" s="63">
        <v>28</v>
      </c>
      <c r="AB88" s="63" t="s">
        <v>495</v>
      </c>
      <c r="AC88" s="63" t="s">
        <v>496</v>
      </c>
      <c r="AD88" t="s">
        <v>497</v>
      </c>
      <c r="AE88" t="s">
        <v>185</v>
      </c>
      <c r="AF88">
        <f t="shared" si="3"/>
        <v>1</v>
      </c>
    </row>
    <row r="89" spans="1:32">
      <c r="A89" s="62" t="str">
        <f t="shared" si="2"/>
        <v>Immagini\028\028_0176.tif</v>
      </c>
      <c r="B89" s="63">
        <v>0</v>
      </c>
      <c r="C89" s="63"/>
      <c r="D89" s="63"/>
      <c r="E89" s="63"/>
      <c r="F89" s="63">
        <v>0</v>
      </c>
      <c r="G89" s="63"/>
      <c r="H89" s="63"/>
      <c r="I89" s="63"/>
      <c r="J89" s="63"/>
      <c r="K89" s="63">
        <v>0</v>
      </c>
      <c r="L89" s="63"/>
      <c r="M89" s="63"/>
      <c r="N89" s="63"/>
      <c r="O89" s="63">
        <v>0</v>
      </c>
      <c r="P89" s="63"/>
      <c r="Q89" s="63"/>
      <c r="R89" s="63"/>
      <c r="S89" s="63">
        <v>0</v>
      </c>
      <c r="T89" s="63"/>
      <c r="U89" s="63"/>
      <c r="V89" s="63"/>
      <c r="W89" s="63">
        <v>0</v>
      </c>
      <c r="X89" s="63"/>
      <c r="Y89" s="63"/>
      <c r="Z89" s="63"/>
      <c r="AA89" s="63">
        <v>28</v>
      </c>
      <c r="AB89" s="63" t="s">
        <v>264</v>
      </c>
      <c r="AC89" s="63" t="s">
        <v>265</v>
      </c>
      <c r="AD89" t="s">
        <v>266</v>
      </c>
      <c r="AE89" t="s">
        <v>185</v>
      </c>
      <c r="AF89">
        <f t="shared" si="3"/>
        <v>0</v>
      </c>
    </row>
    <row r="90" spans="1:32">
      <c r="A90" s="62" t="str">
        <f t="shared" si="2"/>
        <v>Immagini\028\028_0178.tif</v>
      </c>
      <c r="B90" s="63">
        <v>1</v>
      </c>
      <c r="C90" s="63" t="s">
        <v>704</v>
      </c>
      <c r="D90" s="63" t="s">
        <v>597</v>
      </c>
      <c r="E90" s="63"/>
      <c r="F90" s="63">
        <v>1</v>
      </c>
      <c r="G90" s="63" t="s">
        <v>705</v>
      </c>
      <c r="H90" s="63" t="s">
        <v>592</v>
      </c>
      <c r="I90" s="63"/>
      <c r="J90" s="63"/>
      <c r="K90" s="63">
        <v>0</v>
      </c>
      <c r="L90" s="63"/>
      <c r="M90" s="63"/>
      <c r="N90" s="63"/>
      <c r="O90" s="63">
        <v>0</v>
      </c>
      <c r="P90" s="63"/>
      <c r="Q90" s="63"/>
      <c r="R90" s="63"/>
      <c r="S90" s="63">
        <v>0</v>
      </c>
      <c r="T90" s="63"/>
      <c r="U90" s="63"/>
      <c r="V90" s="63"/>
      <c r="W90" s="63">
        <v>0</v>
      </c>
      <c r="X90" s="63"/>
      <c r="Y90" s="63"/>
      <c r="Z90" s="63"/>
      <c r="AA90" s="63">
        <v>28</v>
      </c>
      <c r="AB90" s="63" t="s">
        <v>498</v>
      </c>
      <c r="AC90" s="63" t="s">
        <v>499</v>
      </c>
      <c r="AD90" t="s">
        <v>500</v>
      </c>
      <c r="AE90" t="s">
        <v>185</v>
      </c>
      <c r="AF90">
        <f t="shared" si="3"/>
        <v>2</v>
      </c>
    </row>
    <row r="91" spans="1:32">
      <c r="A91" s="62" t="str">
        <f t="shared" si="2"/>
        <v>Immagini\028\028_0180.tif</v>
      </c>
      <c r="B91" s="63">
        <v>0</v>
      </c>
      <c r="C91" s="63"/>
      <c r="D91" s="63"/>
      <c r="E91" s="63"/>
      <c r="F91" s="63">
        <v>0</v>
      </c>
      <c r="G91" s="63"/>
      <c r="H91" s="63"/>
      <c r="I91" s="63"/>
      <c r="J91" s="63"/>
      <c r="K91" s="63">
        <v>0</v>
      </c>
      <c r="L91" s="63"/>
      <c r="M91" s="63"/>
      <c r="N91" s="63"/>
      <c r="O91" s="63">
        <v>0</v>
      </c>
      <c r="P91" s="63"/>
      <c r="Q91" s="63"/>
      <c r="R91" s="63"/>
      <c r="S91" s="63">
        <v>0</v>
      </c>
      <c r="T91" s="63"/>
      <c r="U91" s="63"/>
      <c r="V91" s="63"/>
      <c r="W91" s="63">
        <v>0</v>
      </c>
      <c r="X91" s="63"/>
      <c r="Y91" s="63"/>
      <c r="Z91" s="63"/>
      <c r="AA91" s="63">
        <v>28</v>
      </c>
      <c r="AB91" s="63" t="s">
        <v>267</v>
      </c>
      <c r="AC91" s="63" t="s">
        <v>268</v>
      </c>
      <c r="AD91" t="s">
        <v>269</v>
      </c>
      <c r="AE91" t="s">
        <v>185</v>
      </c>
      <c r="AF91">
        <f t="shared" si="3"/>
        <v>0</v>
      </c>
    </row>
    <row r="92" spans="1:32">
      <c r="A92" s="62" t="str">
        <f t="shared" si="2"/>
        <v>Immagini\028\028_0182.tif</v>
      </c>
      <c r="B92" s="63">
        <v>1</v>
      </c>
      <c r="C92" s="63" t="s">
        <v>706</v>
      </c>
      <c r="D92" s="63" t="s">
        <v>603</v>
      </c>
      <c r="E92" s="63"/>
      <c r="F92" s="63">
        <v>1</v>
      </c>
      <c r="G92" s="63" t="s">
        <v>707</v>
      </c>
      <c r="H92" s="63" t="s">
        <v>608</v>
      </c>
      <c r="I92" s="63"/>
      <c r="J92" s="63"/>
      <c r="K92" s="63">
        <v>0</v>
      </c>
      <c r="L92" s="63"/>
      <c r="M92" s="63"/>
      <c r="N92" s="63"/>
      <c r="O92" s="63">
        <v>0</v>
      </c>
      <c r="P92" s="63"/>
      <c r="Q92" s="63"/>
      <c r="R92" s="63"/>
      <c r="S92" s="63">
        <v>0</v>
      </c>
      <c r="T92" s="63"/>
      <c r="U92" s="63"/>
      <c r="V92" s="63"/>
      <c r="W92" s="63">
        <v>0</v>
      </c>
      <c r="X92" s="63"/>
      <c r="Y92" s="63"/>
      <c r="Z92" s="63"/>
      <c r="AA92" s="63">
        <v>28</v>
      </c>
      <c r="AB92" s="63" t="s">
        <v>501</v>
      </c>
      <c r="AC92" s="63" t="s">
        <v>502</v>
      </c>
      <c r="AD92" t="s">
        <v>503</v>
      </c>
      <c r="AE92" t="s">
        <v>185</v>
      </c>
      <c r="AF92">
        <f t="shared" si="3"/>
        <v>2</v>
      </c>
    </row>
    <row r="93" spans="1:32">
      <c r="A93" s="62" t="str">
        <f t="shared" si="2"/>
        <v>Immagini\028\028_0184.tif</v>
      </c>
      <c r="B93" s="63">
        <v>0</v>
      </c>
      <c r="C93" s="63"/>
      <c r="D93" s="63"/>
      <c r="E93" s="63"/>
      <c r="F93" s="63">
        <v>0</v>
      </c>
      <c r="G93" s="63"/>
      <c r="H93" s="63"/>
      <c r="I93" s="63"/>
      <c r="J93" s="63"/>
      <c r="K93" s="63">
        <v>0</v>
      </c>
      <c r="L93" s="63"/>
      <c r="M93" s="63"/>
      <c r="N93" s="63"/>
      <c r="O93" s="63">
        <v>0</v>
      </c>
      <c r="P93" s="63"/>
      <c r="Q93" s="63"/>
      <c r="R93" s="63"/>
      <c r="S93" s="63">
        <v>0</v>
      </c>
      <c r="T93" s="63"/>
      <c r="U93" s="63"/>
      <c r="V93" s="63"/>
      <c r="W93" s="63">
        <v>0</v>
      </c>
      <c r="X93" s="63"/>
      <c r="Y93" s="63"/>
      <c r="Z93" s="63"/>
      <c r="AA93" s="63">
        <v>28</v>
      </c>
      <c r="AB93" s="63" t="s">
        <v>270</v>
      </c>
      <c r="AC93" s="63" t="s">
        <v>271</v>
      </c>
      <c r="AD93" t="s">
        <v>272</v>
      </c>
      <c r="AE93" t="s">
        <v>185</v>
      </c>
      <c r="AF93">
        <f t="shared" si="3"/>
        <v>0</v>
      </c>
    </row>
    <row r="94" spans="1:32">
      <c r="A94" s="62" t="str">
        <f t="shared" si="2"/>
        <v>Immagini\028\028_0186.tif</v>
      </c>
      <c r="B94" s="63">
        <v>1</v>
      </c>
      <c r="C94" s="63" t="s">
        <v>708</v>
      </c>
      <c r="D94" s="63" t="s">
        <v>601</v>
      </c>
      <c r="E94" s="63" t="s">
        <v>597</v>
      </c>
      <c r="F94" s="63">
        <v>0</v>
      </c>
      <c r="G94" s="63"/>
      <c r="H94" s="63"/>
      <c r="I94" s="63"/>
      <c r="J94" s="63"/>
      <c r="K94" s="63">
        <v>0</v>
      </c>
      <c r="L94" s="63"/>
      <c r="M94" s="63"/>
      <c r="N94" s="63"/>
      <c r="O94" s="63">
        <v>0</v>
      </c>
      <c r="P94" s="63"/>
      <c r="Q94" s="63"/>
      <c r="R94" s="63"/>
      <c r="S94" s="63">
        <v>0</v>
      </c>
      <c r="T94" s="63"/>
      <c r="U94" s="63"/>
      <c r="V94" s="63"/>
      <c r="W94" s="63">
        <v>0</v>
      </c>
      <c r="X94" s="63"/>
      <c r="Y94" s="63"/>
      <c r="Z94" s="63"/>
      <c r="AA94" s="63">
        <v>28</v>
      </c>
      <c r="AB94" s="63" t="s">
        <v>504</v>
      </c>
      <c r="AC94" s="63" t="s">
        <v>505</v>
      </c>
      <c r="AD94" t="s">
        <v>506</v>
      </c>
      <c r="AE94" t="s">
        <v>185</v>
      </c>
      <c r="AF94">
        <f t="shared" si="3"/>
        <v>1</v>
      </c>
    </row>
    <row r="95" spans="1:32">
      <c r="A95" s="62" t="str">
        <f t="shared" si="2"/>
        <v>Immagini\028\028_0188.tif</v>
      </c>
      <c r="B95" s="63">
        <v>1</v>
      </c>
      <c r="C95" s="63" t="s">
        <v>709</v>
      </c>
      <c r="D95" s="63" t="s">
        <v>601</v>
      </c>
      <c r="E95" s="63"/>
      <c r="F95" s="63">
        <v>0</v>
      </c>
      <c r="G95" s="63"/>
      <c r="H95" s="63"/>
      <c r="I95" s="63"/>
      <c r="J95" s="63"/>
      <c r="K95" s="63">
        <v>0</v>
      </c>
      <c r="L95" s="63"/>
      <c r="M95" s="63"/>
      <c r="N95" s="63"/>
      <c r="O95" s="63">
        <v>0</v>
      </c>
      <c r="P95" s="63"/>
      <c r="Q95" s="63"/>
      <c r="R95" s="63"/>
      <c r="S95" s="63">
        <v>0</v>
      </c>
      <c r="T95" s="63"/>
      <c r="U95" s="63"/>
      <c r="V95" s="63"/>
      <c r="W95" s="63">
        <v>0</v>
      </c>
      <c r="X95" s="63"/>
      <c r="Y95" s="63"/>
      <c r="Z95" s="63"/>
      <c r="AA95" s="63">
        <v>28</v>
      </c>
      <c r="AB95" s="63" t="s">
        <v>507</v>
      </c>
      <c r="AC95" s="63" t="s">
        <v>508</v>
      </c>
      <c r="AD95" t="s">
        <v>509</v>
      </c>
      <c r="AE95" t="s">
        <v>185</v>
      </c>
      <c r="AF95">
        <f t="shared" si="3"/>
        <v>1</v>
      </c>
    </row>
    <row r="96" spans="1:32">
      <c r="A96" s="62" t="str">
        <f t="shared" si="2"/>
        <v>Immagini\028\028_0190.tif</v>
      </c>
      <c r="B96" s="63">
        <v>0</v>
      </c>
      <c r="C96" s="63"/>
      <c r="D96" s="63"/>
      <c r="E96" s="63"/>
      <c r="F96" s="63">
        <v>0</v>
      </c>
      <c r="G96" s="63"/>
      <c r="H96" s="63"/>
      <c r="I96" s="63"/>
      <c r="J96" s="63"/>
      <c r="K96" s="63">
        <v>0</v>
      </c>
      <c r="L96" s="63"/>
      <c r="M96" s="63"/>
      <c r="N96" s="63"/>
      <c r="O96" s="63">
        <v>0</v>
      </c>
      <c r="P96" s="63"/>
      <c r="Q96" s="63"/>
      <c r="R96" s="63"/>
      <c r="S96" s="63">
        <v>0</v>
      </c>
      <c r="T96" s="63"/>
      <c r="U96" s="63"/>
      <c r="V96" s="63"/>
      <c r="W96" s="63">
        <v>0</v>
      </c>
      <c r="X96" s="63"/>
      <c r="Y96" s="63"/>
      <c r="Z96" s="63"/>
      <c r="AA96" s="63">
        <v>28</v>
      </c>
      <c r="AB96" s="63" t="s">
        <v>273</v>
      </c>
      <c r="AC96" s="63" t="s">
        <v>274</v>
      </c>
      <c r="AD96" t="s">
        <v>275</v>
      </c>
      <c r="AE96" t="s">
        <v>185</v>
      </c>
      <c r="AF96">
        <f t="shared" si="3"/>
        <v>0</v>
      </c>
    </row>
    <row r="97" spans="1:32">
      <c r="A97" s="62" t="str">
        <f t="shared" si="2"/>
        <v>Immagini\028\028_0192.tif</v>
      </c>
      <c r="B97" s="63">
        <v>0</v>
      </c>
      <c r="C97" s="63"/>
      <c r="D97" s="63"/>
      <c r="E97" s="63"/>
      <c r="F97" s="63">
        <v>0</v>
      </c>
      <c r="G97" s="63"/>
      <c r="H97" s="63"/>
      <c r="I97" s="63"/>
      <c r="J97" s="63"/>
      <c r="K97" s="63">
        <v>0</v>
      </c>
      <c r="L97" s="63"/>
      <c r="M97" s="63"/>
      <c r="N97" s="63"/>
      <c r="O97" s="63">
        <v>0</v>
      </c>
      <c r="P97" s="63"/>
      <c r="Q97" s="63"/>
      <c r="R97" s="63"/>
      <c r="S97" s="63">
        <v>0</v>
      </c>
      <c r="T97" s="63"/>
      <c r="U97" s="63"/>
      <c r="V97" s="63"/>
      <c r="W97" s="63">
        <v>0</v>
      </c>
      <c r="X97" s="63"/>
      <c r="Y97" s="63"/>
      <c r="Z97" s="63"/>
      <c r="AA97" s="63">
        <v>28</v>
      </c>
      <c r="AB97" s="63" t="s">
        <v>276</v>
      </c>
      <c r="AC97" s="63" t="s">
        <v>277</v>
      </c>
      <c r="AD97" t="s">
        <v>278</v>
      </c>
      <c r="AE97" t="s">
        <v>185</v>
      </c>
      <c r="AF97">
        <f t="shared" si="3"/>
        <v>0</v>
      </c>
    </row>
    <row r="98" spans="1:32">
      <c r="A98" s="62" t="str">
        <f t="shared" si="2"/>
        <v>Immagini\028\028_0194.tif</v>
      </c>
      <c r="B98" s="63">
        <v>1</v>
      </c>
      <c r="C98" s="63" t="s">
        <v>710</v>
      </c>
      <c r="D98" s="63" t="s">
        <v>593</v>
      </c>
      <c r="E98" s="63"/>
      <c r="F98" s="63">
        <v>0</v>
      </c>
      <c r="G98" s="63"/>
      <c r="H98" s="63"/>
      <c r="I98" s="63"/>
      <c r="J98" s="63"/>
      <c r="K98" s="63">
        <v>0</v>
      </c>
      <c r="L98" s="63"/>
      <c r="M98" s="63"/>
      <c r="N98" s="63"/>
      <c r="O98" s="63">
        <v>0</v>
      </c>
      <c r="P98" s="63"/>
      <c r="Q98" s="63"/>
      <c r="R98" s="63"/>
      <c r="S98" s="63">
        <v>0</v>
      </c>
      <c r="T98" s="63"/>
      <c r="U98" s="63"/>
      <c r="V98" s="63"/>
      <c r="W98" s="63">
        <v>0</v>
      </c>
      <c r="X98" s="63"/>
      <c r="Y98" s="63"/>
      <c r="Z98" s="63"/>
      <c r="AA98" s="63">
        <v>28</v>
      </c>
      <c r="AB98" s="63" t="s">
        <v>510</v>
      </c>
      <c r="AC98" s="63" t="s">
        <v>511</v>
      </c>
      <c r="AD98" t="s">
        <v>512</v>
      </c>
      <c r="AE98" t="s">
        <v>185</v>
      </c>
      <c r="AF98">
        <f t="shared" si="3"/>
        <v>1</v>
      </c>
    </row>
    <row r="99" spans="1:32">
      <c r="A99" s="62" t="str">
        <f t="shared" si="2"/>
        <v>Immagini\028\028_0196.tif</v>
      </c>
      <c r="B99" s="63">
        <v>0</v>
      </c>
      <c r="C99" s="63"/>
      <c r="D99" s="63"/>
      <c r="E99" s="63"/>
      <c r="F99" s="63">
        <v>0</v>
      </c>
      <c r="G99" s="63"/>
      <c r="H99" s="63"/>
      <c r="I99" s="63"/>
      <c r="J99" s="63"/>
      <c r="K99" s="63">
        <v>0</v>
      </c>
      <c r="L99" s="63"/>
      <c r="M99" s="63"/>
      <c r="N99" s="63"/>
      <c r="O99" s="63">
        <v>0</v>
      </c>
      <c r="P99" s="63"/>
      <c r="Q99" s="63"/>
      <c r="R99" s="63"/>
      <c r="S99" s="63">
        <v>0</v>
      </c>
      <c r="T99" s="63"/>
      <c r="U99" s="63"/>
      <c r="V99" s="63"/>
      <c r="W99" s="63">
        <v>0</v>
      </c>
      <c r="X99" s="63"/>
      <c r="Y99" s="63"/>
      <c r="Z99" s="63"/>
      <c r="AA99" s="63">
        <v>28</v>
      </c>
      <c r="AB99" s="63" t="s">
        <v>279</v>
      </c>
      <c r="AC99" s="63" t="s">
        <v>280</v>
      </c>
      <c r="AD99" t="s">
        <v>281</v>
      </c>
      <c r="AE99" t="s">
        <v>185</v>
      </c>
      <c r="AF99">
        <f t="shared" si="3"/>
        <v>0</v>
      </c>
    </row>
    <row r="100" spans="1:32">
      <c r="A100" s="62" t="str">
        <f t="shared" si="2"/>
        <v>Immagini\028\028_0198.tif</v>
      </c>
      <c r="B100" s="63">
        <v>0</v>
      </c>
      <c r="C100" s="63"/>
      <c r="D100" s="63"/>
      <c r="E100" s="63"/>
      <c r="F100" s="63">
        <v>0</v>
      </c>
      <c r="G100" s="63"/>
      <c r="H100" s="63"/>
      <c r="I100" s="63"/>
      <c r="J100" s="63"/>
      <c r="K100" s="63">
        <v>0</v>
      </c>
      <c r="L100" s="63"/>
      <c r="M100" s="63"/>
      <c r="N100" s="63"/>
      <c r="O100" s="63">
        <v>0</v>
      </c>
      <c r="P100" s="63"/>
      <c r="Q100" s="63"/>
      <c r="R100" s="63"/>
      <c r="S100" s="63">
        <v>0</v>
      </c>
      <c r="T100" s="63"/>
      <c r="U100" s="63"/>
      <c r="V100" s="63"/>
      <c r="W100" s="63">
        <v>0</v>
      </c>
      <c r="X100" s="63"/>
      <c r="Y100" s="63"/>
      <c r="Z100" s="63"/>
      <c r="AA100" s="63">
        <v>28</v>
      </c>
      <c r="AB100" s="63" t="s">
        <v>282</v>
      </c>
      <c r="AC100" s="63" t="s">
        <v>283</v>
      </c>
      <c r="AD100" t="s">
        <v>284</v>
      </c>
      <c r="AE100" t="s">
        <v>185</v>
      </c>
      <c r="AF100">
        <f t="shared" si="3"/>
        <v>0</v>
      </c>
    </row>
    <row r="101" spans="1:32">
      <c r="A101" s="62" t="str">
        <f t="shared" si="2"/>
        <v>Immagini\028\028_0200.tif</v>
      </c>
      <c r="B101" s="63">
        <v>1</v>
      </c>
      <c r="C101" s="63" t="s">
        <v>711</v>
      </c>
      <c r="D101" s="63" t="s">
        <v>597</v>
      </c>
      <c r="E101" s="63"/>
      <c r="F101" s="63">
        <v>0</v>
      </c>
      <c r="G101" s="63"/>
      <c r="H101" s="63"/>
      <c r="I101" s="63"/>
      <c r="J101" s="63"/>
      <c r="K101" s="63">
        <v>0</v>
      </c>
      <c r="L101" s="63"/>
      <c r="M101" s="63"/>
      <c r="N101" s="63"/>
      <c r="O101" s="63">
        <v>0</v>
      </c>
      <c r="P101" s="63"/>
      <c r="Q101" s="63"/>
      <c r="R101" s="63"/>
      <c r="S101" s="63">
        <v>0</v>
      </c>
      <c r="T101" s="63"/>
      <c r="U101" s="63"/>
      <c r="V101" s="63"/>
      <c r="W101" s="63">
        <v>0</v>
      </c>
      <c r="X101" s="63"/>
      <c r="Y101" s="63"/>
      <c r="Z101" s="63"/>
      <c r="AA101" s="63">
        <v>28</v>
      </c>
      <c r="AB101" s="63" t="s">
        <v>513</v>
      </c>
      <c r="AC101" s="63" t="s">
        <v>514</v>
      </c>
      <c r="AD101" t="s">
        <v>515</v>
      </c>
      <c r="AE101" t="s">
        <v>185</v>
      </c>
      <c r="AF101">
        <f t="shared" si="3"/>
        <v>1</v>
      </c>
    </row>
    <row r="102" spans="1:32">
      <c r="A102" s="62" t="str">
        <f t="shared" si="2"/>
        <v>Immagini\028\028_0202.tif</v>
      </c>
      <c r="B102" s="63">
        <v>1</v>
      </c>
      <c r="C102" s="63" t="s">
        <v>710</v>
      </c>
      <c r="D102" s="63" t="s">
        <v>593</v>
      </c>
      <c r="E102" s="63"/>
      <c r="F102" s="63">
        <v>0</v>
      </c>
      <c r="G102" s="63"/>
      <c r="H102" s="63"/>
      <c r="I102" s="63"/>
      <c r="J102" s="63"/>
      <c r="K102" s="63">
        <v>0</v>
      </c>
      <c r="L102" s="63"/>
      <c r="M102" s="63"/>
      <c r="N102" s="63"/>
      <c r="O102" s="63">
        <v>0</v>
      </c>
      <c r="P102" s="63"/>
      <c r="Q102" s="63"/>
      <c r="R102" s="63"/>
      <c r="S102" s="63">
        <v>0</v>
      </c>
      <c r="T102" s="63"/>
      <c r="U102" s="63"/>
      <c r="V102" s="63"/>
      <c r="W102" s="63">
        <v>0</v>
      </c>
      <c r="X102" s="63"/>
      <c r="Y102" s="63"/>
      <c r="Z102" s="63"/>
      <c r="AA102" s="63">
        <v>28</v>
      </c>
      <c r="AB102" s="63" t="s">
        <v>516</v>
      </c>
      <c r="AC102" s="63" t="s">
        <v>517</v>
      </c>
      <c r="AD102" t="s">
        <v>518</v>
      </c>
      <c r="AE102" t="s">
        <v>185</v>
      </c>
      <c r="AF102">
        <f t="shared" si="3"/>
        <v>1</v>
      </c>
    </row>
    <row r="103" spans="1:32">
      <c r="A103" s="62" t="str">
        <f t="shared" si="2"/>
        <v>Immagini\028\028_0204.tif</v>
      </c>
      <c r="B103" s="63">
        <v>1</v>
      </c>
      <c r="C103" s="63" t="s">
        <v>712</v>
      </c>
      <c r="D103" s="63" t="s">
        <v>597</v>
      </c>
      <c r="E103" s="63" t="s">
        <v>601</v>
      </c>
      <c r="F103" s="63">
        <v>0</v>
      </c>
      <c r="G103" s="63"/>
      <c r="H103" s="63"/>
      <c r="I103" s="63"/>
      <c r="J103" s="63"/>
      <c r="K103" s="63">
        <v>0</v>
      </c>
      <c r="L103" s="63"/>
      <c r="M103" s="63"/>
      <c r="N103" s="63"/>
      <c r="O103" s="63">
        <v>0</v>
      </c>
      <c r="P103" s="63"/>
      <c r="Q103" s="63"/>
      <c r="R103" s="63"/>
      <c r="S103" s="63">
        <v>0</v>
      </c>
      <c r="T103" s="63"/>
      <c r="U103" s="63"/>
      <c r="V103" s="63"/>
      <c r="W103" s="63">
        <v>0</v>
      </c>
      <c r="X103" s="63"/>
      <c r="Y103" s="63"/>
      <c r="Z103" s="63"/>
      <c r="AA103" s="63">
        <v>28</v>
      </c>
      <c r="AB103" s="63" t="s">
        <v>519</v>
      </c>
      <c r="AC103" s="63" t="s">
        <v>520</v>
      </c>
      <c r="AD103" t="s">
        <v>521</v>
      </c>
      <c r="AE103" t="s">
        <v>185</v>
      </c>
      <c r="AF103">
        <f t="shared" si="3"/>
        <v>1</v>
      </c>
    </row>
    <row r="104" spans="1:32">
      <c r="A104" s="62" t="str">
        <f t="shared" si="2"/>
        <v>Immagini\028\028_0206.tif</v>
      </c>
      <c r="B104" s="63">
        <v>1</v>
      </c>
      <c r="C104" s="63" t="s">
        <v>710</v>
      </c>
      <c r="D104" s="63" t="s">
        <v>593</v>
      </c>
      <c r="E104" s="63"/>
      <c r="F104" s="63">
        <v>1</v>
      </c>
      <c r="G104" s="63" t="s">
        <v>713</v>
      </c>
      <c r="H104" s="63" t="s">
        <v>714</v>
      </c>
      <c r="I104" s="63"/>
      <c r="J104" s="63"/>
      <c r="K104" s="63">
        <v>0</v>
      </c>
      <c r="L104" s="63"/>
      <c r="M104" s="63"/>
      <c r="N104" s="63"/>
      <c r="O104" s="63">
        <v>0</v>
      </c>
      <c r="P104" s="63"/>
      <c r="Q104" s="63"/>
      <c r="R104" s="63"/>
      <c r="S104" s="63">
        <v>0</v>
      </c>
      <c r="T104" s="63"/>
      <c r="U104" s="63"/>
      <c r="V104" s="63"/>
      <c r="W104" s="63">
        <v>0</v>
      </c>
      <c r="X104" s="63"/>
      <c r="Y104" s="63"/>
      <c r="Z104" s="63"/>
      <c r="AA104" s="63">
        <v>28</v>
      </c>
      <c r="AB104" s="63" t="s">
        <v>522</v>
      </c>
      <c r="AC104" s="63" t="s">
        <v>523</v>
      </c>
      <c r="AD104" t="s">
        <v>524</v>
      </c>
      <c r="AE104" t="s">
        <v>185</v>
      </c>
      <c r="AF104">
        <f t="shared" si="3"/>
        <v>2</v>
      </c>
    </row>
    <row r="105" spans="1:32">
      <c r="A105" s="62" t="str">
        <f t="shared" si="2"/>
        <v>Immagini\028\028_0208.tif</v>
      </c>
      <c r="B105" s="63">
        <v>1</v>
      </c>
      <c r="C105" s="63" t="s">
        <v>715</v>
      </c>
      <c r="D105" s="63" t="s">
        <v>603</v>
      </c>
      <c r="E105" s="63"/>
      <c r="F105" s="63">
        <v>1</v>
      </c>
      <c r="G105" s="63" t="s">
        <v>716</v>
      </c>
      <c r="H105" s="63" t="s">
        <v>592</v>
      </c>
      <c r="I105" s="63"/>
      <c r="J105" s="63"/>
      <c r="K105" s="63">
        <v>0</v>
      </c>
      <c r="L105" s="63"/>
      <c r="M105" s="63"/>
      <c r="N105" s="63"/>
      <c r="O105" s="63">
        <v>0</v>
      </c>
      <c r="P105" s="63"/>
      <c r="Q105" s="63"/>
      <c r="R105" s="63"/>
      <c r="S105" s="63">
        <v>0</v>
      </c>
      <c r="T105" s="63"/>
      <c r="U105" s="63"/>
      <c r="V105" s="63"/>
      <c r="W105" s="63">
        <v>0</v>
      </c>
      <c r="X105" s="63"/>
      <c r="Y105" s="63"/>
      <c r="Z105" s="63"/>
      <c r="AA105" s="63">
        <v>28</v>
      </c>
      <c r="AB105" s="63" t="s">
        <v>525</v>
      </c>
      <c r="AC105" s="63" t="s">
        <v>526</v>
      </c>
      <c r="AD105" t="s">
        <v>527</v>
      </c>
      <c r="AE105" t="s">
        <v>185</v>
      </c>
      <c r="AF105">
        <f t="shared" si="3"/>
        <v>2</v>
      </c>
    </row>
    <row r="106" spans="1:32">
      <c r="A106" s="62" t="str">
        <f t="shared" si="2"/>
        <v>Immagini\028\028_0210.tif</v>
      </c>
      <c r="B106" s="63">
        <v>1</v>
      </c>
      <c r="C106" s="63" t="s">
        <v>717</v>
      </c>
      <c r="D106" s="63" t="s">
        <v>603</v>
      </c>
      <c r="E106" s="63"/>
      <c r="F106" s="63">
        <v>0</v>
      </c>
      <c r="G106" s="63"/>
      <c r="H106" s="63"/>
      <c r="I106" s="63"/>
      <c r="J106" s="63"/>
      <c r="K106" s="63">
        <v>0</v>
      </c>
      <c r="L106" s="63"/>
      <c r="M106" s="63"/>
      <c r="N106" s="63"/>
      <c r="O106" s="63">
        <v>0</v>
      </c>
      <c r="P106" s="63"/>
      <c r="Q106" s="63"/>
      <c r="R106" s="63"/>
      <c r="S106" s="63">
        <v>0</v>
      </c>
      <c r="T106" s="63"/>
      <c r="U106" s="63"/>
      <c r="V106" s="63"/>
      <c r="W106" s="63">
        <v>0</v>
      </c>
      <c r="X106" s="63"/>
      <c r="Y106" s="63"/>
      <c r="Z106" s="63"/>
      <c r="AA106" s="63">
        <v>28</v>
      </c>
      <c r="AB106" s="63" t="s">
        <v>528</v>
      </c>
      <c r="AC106" s="63" t="s">
        <v>529</v>
      </c>
      <c r="AD106" t="s">
        <v>530</v>
      </c>
      <c r="AE106" t="s">
        <v>185</v>
      </c>
      <c r="AF106">
        <f t="shared" si="3"/>
        <v>1</v>
      </c>
    </row>
    <row r="107" spans="1:32">
      <c r="A107" s="62" t="str">
        <f t="shared" si="2"/>
        <v>Immagini\028\028_0212.tif</v>
      </c>
      <c r="B107" s="63">
        <v>0</v>
      </c>
      <c r="C107" s="63"/>
      <c r="D107" s="63"/>
      <c r="E107" s="63"/>
      <c r="F107" s="63">
        <v>0</v>
      </c>
      <c r="G107" s="63"/>
      <c r="H107" s="63"/>
      <c r="I107" s="63"/>
      <c r="J107" s="63"/>
      <c r="K107" s="63">
        <v>0</v>
      </c>
      <c r="L107" s="63"/>
      <c r="M107" s="63"/>
      <c r="N107" s="63"/>
      <c r="O107" s="63">
        <v>0</v>
      </c>
      <c r="P107" s="63"/>
      <c r="Q107" s="63"/>
      <c r="R107" s="63"/>
      <c r="S107" s="63">
        <v>0</v>
      </c>
      <c r="T107" s="63"/>
      <c r="U107" s="63"/>
      <c r="V107" s="63"/>
      <c r="W107" s="63">
        <v>0</v>
      </c>
      <c r="X107" s="63"/>
      <c r="Y107" s="63"/>
      <c r="Z107" s="63"/>
      <c r="AA107" s="63">
        <v>28</v>
      </c>
      <c r="AB107" s="63" t="s">
        <v>285</v>
      </c>
      <c r="AC107" s="63" t="s">
        <v>286</v>
      </c>
      <c r="AD107" t="s">
        <v>287</v>
      </c>
      <c r="AE107" t="s">
        <v>185</v>
      </c>
      <c r="AF107">
        <f t="shared" si="3"/>
        <v>0</v>
      </c>
    </row>
    <row r="108" spans="1:32">
      <c r="A108" s="62" t="str">
        <f t="shared" si="2"/>
        <v>Immagini\028\028_0214.tif</v>
      </c>
      <c r="B108" s="63">
        <v>1</v>
      </c>
      <c r="C108" s="63" t="s">
        <v>718</v>
      </c>
      <c r="D108" s="63" t="s">
        <v>597</v>
      </c>
      <c r="E108" s="63"/>
      <c r="F108" s="63">
        <v>0</v>
      </c>
      <c r="G108" s="63"/>
      <c r="H108" s="63"/>
      <c r="I108" s="63"/>
      <c r="J108" s="63"/>
      <c r="K108" s="63">
        <v>0</v>
      </c>
      <c r="L108" s="63"/>
      <c r="M108" s="63"/>
      <c r="N108" s="63"/>
      <c r="O108" s="63">
        <v>0</v>
      </c>
      <c r="P108" s="63"/>
      <c r="Q108" s="63"/>
      <c r="R108" s="63"/>
      <c r="S108" s="63">
        <v>0</v>
      </c>
      <c r="T108" s="63"/>
      <c r="U108" s="63"/>
      <c r="V108" s="63"/>
      <c r="W108" s="63">
        <v>0</v>
      </c>
      <c r="X108" s="63"/>
      <c r="Y108" s="63"/>
      <c r="Z108" s="63"/>
      <c r="AA108" s="63">
        <v>28</v>
      </c>
      <c r="AB108" s="63" t="s">
        <v>531</v>
      </c>
      <c r="AC108" s="63" t="s">
        <v>532</v>
      </c>
      <c r="AD108" t="s">
        <v>533</v>
      </c>
      <c r="AE108" t="s">
        <v>185</v>
      </c>
      <c r="AF108">
        <f t="shared" si="3"/>
        <v>1</v>
      </c>
    </row>
    <row r="109" spans="1:32">
      <c r="A109" s="62" t="str">
        <f t="shared" si="2"/>
        <v>Immagini\028\028_0216.tif</v>
      </c>
      <c r="B109" s="63">
        <v>1</v>
      </c>
      <c r="C109" s="63" t="s">
        <v>719</v>
      </c>
      <c r="D109" s="63" t="s">
        <v>597</v>
      </c>
      <c r="E109" s="63"/>
      <c r="F109" s="63">
        <v>1</v>
      </c>
      <c r="G109" s="63" t="s">
        <v>720</v>
      </c>
      <c r="H109" s="63" t="s">
        <v>714</v>
      </c>
      <c r="I109" s="63"/>
      <c r="J109" s="63"/>
      <c r="K109" s="63">
        <v>0</v>
      </c>
      <c r="L109" s="63"/>
      <c r="M109" s="63"/>
      <c r="N109" s="63"/>
      <c r="O109" s="63">
        <v>0</v>
      </c>
      <c r="P109" s="63"/>
      <c r="Q109" s="63"/>
      <c r="R109" s="63"/>
      <c r="S109" s="63">
        <v>0</v>
      </c>
      <c r="T109" s="63"/>
      <c r="U109" s="63"/>
      <c r="V109" s="63"/>
      <c r="W109" s="63">
        <v>0</v>
      </c>
      <c r="X109" s="63"/>
      <c r="Y109" s="63"/>
      <c r="Z109" s="63"/>
      <c r="AA109" s="63">
        <v>28</v>
      </c>
      <c r="AB109" s="63" t="s">
        <v>534</v>
      </c>
      <c r="AC109" s="63" t="s">
        <v>535</v>
      </c>
      <c r="AD109" t="s">
        <v>536</v>
      </c>
      <c r="AE109" t="s">
        <v>185</v>
      </c>
      <c r="AF109">
        <f t="shared" si="3"/>
        <v>2</v>
      </c>
    </row>
    <row r="110" spans="1:32">
      <c r="A110" s="62" t="str">
        <f t="shared" si="2"/>
        <v>Immagini\028\028_0218.tif</v>
      </c>
      <c r="B110" s="63">
        <v>1</v>
      </c>
      <c r="C110" s="63" t="s">
        <v>721</v>
      </c>
      <c r="D110" s="63" t="s">
        <v>597</v>
      </c>
      <c r="E110" s="63"/>
      <c r="F110" s="63">
        <v>1</v>
      </c>
      <c r="G110" s="63" t="s">
        <v>722</v>
      </c>
      <c r="H110" s="63" t="s">
        <v>714</v>
      </c>
      <c r="I110" s="63"/>
      <c r="J110" s="63"/>
      <c r="K110" s="63">
        <v>0</v>
      </c>
      <c r="L110" s="63"/>
      <c r="M110" s="63"/>
      <c r="N110" s="63"/>
      <c r="O110" s="63">
        <v>0</v>
      </c>
      <c r="P110" s="63"/>
      <c r="Q110" s="63"/>
      <c r="R110" s="63"/>
      <c r="S110" s="63">
        <v>0</v>
      </c>
      <c r="T110" s="63"/>
      <c r="U110" s="63"/>
      <c r="V110" s="63"/>
      <c r="W110" s="63">
        <v>0</v>
      </c>
      <c r="X110" s="63"/>
      <c r="Y110" s="63"/>
      <c r="Z110" s="63"/>
      <c r="AA110" s="63">
        <v>28</v>
      </c>
      <c r="AB110" s="63" t="s">
        <v>537</v>
      </c>
      <c r="AC110" s="63" t="s">
        <v>538</v>
      </c>
      <c r="AD110" t="s">
        <v>539</v>
      </c>
      <c r="AE110" t="s">
        <v>185</v>
      </c>
      <c r="AF110">
        <f t="shared" si="3"/>
        <v>2</v>
      </c>
    </row>
    <row r="111" spans="1:32">
      <c r="A111" s="62" t="str">
        <f t="shared" si="2"/>
        <v>Immagini\028\028_0220.tif</v>
      </c>
      <c r="B111" s="63">
        <v>0</v>
      </c>
      <c r="C111" s="63"/>
      <c r="D111" s="63"/>
      <c r="E111" s="63"/>
      <c r="F111" s="63">
        <v>1</v>
      </c>
      <c r="G111" s="63" t="s">
        <v>723</v>
      </c>
      <c r="H111" s="63" t="s">
        <v>592</v>
      </c>
      <c r="I111" s="63"/>
      <c r="J111" s="63"/>
      <c r="K111" s="63">
        <v>0</v>
      </c>
      <c r="L111" s="63"/>
      <c r="M111" s="63"/>
      <c r="N111" s="63"/>
      <c r="O111" s="63">
        <v>0</v>
      </c>
      <c r="P111" s="63"/>
      <c r="Q111" s="63"/>
      <c r="R111" s="63"/>
      <c r="S111" s="63">
        <v>0</v>
      </c>
      <c r="T111" s="63"/>
      <c r="U111" s="63"/>
      <c r="V111" s="63"/>
      <c r="W111" s="63">
        <v>0</v>
      </c>
      <c r="X111" s="63"/>
      <c r="Y111" s="63"/>
      <c r="Z111" s="63"/>
      <c r="AA111" s="63">
        <v>28</v>
      </c>
      <c r="AB111" s="63" t="s">
        <v>540</v>
      </c>
      <c r="AC111" s="63" t="s">
        <v>541</v>
      </c>
      <c r="AD111" t="s">
        <v>542</v>
      </c>
      <c r="AE111" t="s">
        <v>185</v>
      </c>
      <c r="AF111">
        <f t="shared" si="3"/>
        <v>1</v>
      </c>
    </row>
    <row r="112" spans="1:32">
      <c r="A112" s="62" t="str">
        <f t="shared" si="2"/>
        <v>Immagini\028\028_0222.tif</v>
      </c>
      <c r="B112" s="63">
        <v>0</v>
      </c>
      <c r="C112" s="63"/>
      <c r="D112" s="63"/>
      <c r="E112" s="63"/>
      <c r="F112" s="63">
        <v>1</v>
      </c>
      <c r="G112" s="63" t="s">
        <v>723</v>
      </c>
      <c r="H112" s="63" t="s">
        <v>592</v>
      </c>
      <c r="I112" s="63"/>
      <c r="J112" s="63"/>
      <c r="K112" s="63">
        <v>0</v>
      </c>
      <c r="L112" s="63"/>
      <c r="M112" s="63"/>
      <c r="N112" s="63"/>
      <c r="O112" s="63">
        <v>0</v>
      </c>
      <c r="P112" s="63"/>
      <c r="Q112" s="63"/>
      <c r="R112" s="63"/>
      <c r="S112" s="63">
        <v>0</v>
      </c>
      <c r="T112" s="63"/>
      <c r="U112" s="63"/>
      <c r="V112" s="63"/>
      <c r="W112" s="63">
        <v>0</v>
      </c>
      <c r="X112" s="63"/>
      <c r="Y112" s="63"/>
      <c r="Z112" s="63"/>
      <c r="AA112" s="63">
        <v>28</v>
      </c>
      <c r="AB112" s="63" t="s">
        <v>543</v>
      </c>
      <c r="AC112" s="63" t="s">
        <v>544</v>
      </c>
      <c r="AD112" t="s">
        <v>545</v>
      </c>
      <c r="AE112" t="s">
        <v>185</v>
      </c>
      <c r="AF112">
        <f t="shared" si="3"/>
        <v>1</v>
      </c>
    </row>
    <row r="113" spans="1:32">
      <c r="A113" s="62" t="str">
        <f t="shared" si="2"/>
        <v>Immagini\028\028_0224.tif</v>
      </c>
      <c r="B113" s="63">
        <v>0</v>
      </c>
      <c r="C113" s="63"/>
      <c r="D113" s="63"/>
      <c r="E113" s="63"/>
      <c r="F113" s="63">
        <v>0</v>
      </c>
      <c r="G113" s="63"/>
      <c r="H113" s="63"/>
      <c r="I113" s="63"/>
      <c r="J113" s="63"/>
      <c r="K113" s="63">
        <v>0</v>
      </c>
      <c r="L113" s="63"/>
      <c r="M113" s="63"/>
      <c r="N113" s="63"/>
      <c r="O113" s="63">
        <v>0</v>
      </c>
      <c r="P113" s="63"/>
      <c r="Q113" s="63"/>
      <c r="R113" s="63"/>
      <c r="S113" s="63">
        <v>0</v>
      </c>
      <c r="T113" s="63"/>
      <c r="U113" s="63"/>
      <c r="V113" s="63"/>
      <c r="W113" s="63">
        <v>0</v>
      </c>
      <c r="X113" s="63"/>
      <c r="Y113" s="63"/>
      <c r="Z113" s="63"/>
      <c r="AA113" s="63">
        <v>28</v>
      </c>
      <c r="AB113" s="63" t="s">
        <v>288</v>
      </c>
      <c r="AC113" s="63" t="s">
        <v>289</v>
      </c>
      <c r="AD113" t="s">
        <v>290</v>
      </c>
      <c r="AE113" t="s">
        <v>185</v>
      </c>
      <c r="AF113">
        <f t="shared" si="3"/>
        <v>0</v>
      </c>
    </row>
    <row r="114" spans="1:32">
      <c r="A114" s="62" t="str">
        <f t="shared" si="2"/>
        <v>Immagini\028\028_0226.tif</v>
      </c>
      <c r="B114" s="63">
        <v>0</v>
      </c>
      <c r="C114" s="63"/>
      <c r="D114" s="63"/>
      <c r="E114" s="63"/>
      <c r="F114" s="63">
        <v>0</v>
      </c>
      <c r="G114" s="63"/>
      <c r="H114" s="63"/>
      <c r="I114" s="63"/>
      <c r="J114" s="63"/>
      <c r="K114" s="63">
        <v>0</v>
      </c>
      <c r="L114" s="63"/>
      <c r="M114" s="63"/>
      <c r="N114" s="63"/>
      <c r="O114" s="63">
        <v>0</v>
      </c>
      <c r="P114" s="63"/>
      <c r="Q114" s="63"/>
      <c r="R114" s="63"/>
      <c r="S114" s="63">
        <v>0</v>
      </c>
      <c r="T114" s="63"/>
      <c r="U114" s="63"/>
      <c r="V114" s="63"/>
      <c r="W114" s="63">
        <v>0</v>
      </c>
      <c r="X114" s="63"/>
      <c r="Y114" s="63"/>
      <c r="Z114" s="63"/>
      <c r="AA114" s="63">
        <v>28</v>
      </c>
      <c r="AB114" s="63" t="s">
        <v>291</v>
      </c>
      <c r="AC114" s="63" t="s">
        <v>292</v>
      </c>
      <c r="AD114" t="s">
        <v>293</v>
      </c>
      <c r="AE114" t="s">
        <v>185</v>
      </c>
      <c r="AF114">
        <f t="shared" si="3"/>
        <v>0</v>
      </c>
    </row>
    <row r="115" spans="1:32">
      <c r="A115" s="62" t="str">
        <f t="shared" si="2"/>
        <v>Immagini\028\028_0228.tif</v>
      </c>
      <c r="B115" s="63">
        <v>0</v>
      </c>
      <c r="C115" s="63"/>
      <c r="D115" s="63"/>
      <c r="E115" s="63"/>
      <c r="F115" s="63">
        <v>0</v>
      </c>
      <c r="G115" s="63"/>
      <c r="H115" s="63"/>
      <c r="I115" s="63"/>
      <c r="J115" s="63"/>
      <c r="K115" s="63">
        <v>0</v>
      </c>
      <c r="L115" s="63"/>
      <c r="M115" s="63"/>
      <c r="N115" s="63"/>
      <c r="O115" s="63">
        <v>0</v>
      </c>
      <c r="P115" s="63"/>
      <c r="Q115" s="63"/>
      <c r="R115" s="63"/>
      <c r="S115" s="63">
        <v>0</v>
      </c>
      <c r="T115" s="63"/>
      <c r="U115" s="63"/>
      <c r="V115" s="63"/>
      <c r="W115" s="63">
        <v>0</v>
      </c>
      <c r="X115" s="63"/>
      <c r="Y115" s="63"/>
      <c r="Z115" s="63"/>
      <c r="AA115" s="63">
        <v>28</v>
      </c>
      <c r="AB115" s="63" t="s">
        <v>294</v>
      </c>
      <c r="AC115" s="63" t="s">
        <v>295</v>
      </c>
      <c r="AD115" t="s">
        <v>296</v>
      </c>
      <c r="AE115" t="s">
        <v>185</v>
      </c>
      <c r="AF115">
        <f t="shared" si="3"/>
        <v>0</v>
      </c>
    </row>
    <row r="116" spans="1:32">
      <c r="A116" s="62" t="str">
        <f t="shared" si="2"/>
        <v>Immagini\028\028_0230.tif</v>
      </c>
      <c r="B116" s="63">
        <v>0</v>
      </c>
      <c r="C116" s="63"/>
      <c r="D116" s="63"/>
      <c r="E116" s="63"/>
      <c r="F116" s="63">
        <v>0</v>
      </c>
      <c r="G116" s="63"/>
      <c r="H116" s="63"/>
      <c r="I116" s="63"/>
      <c r="J116" s="63"/>
      <c r="K116" s="63">
        <v>0</v>
      </c>
      <c r="L116" s="63"/>
      <c r="M116" s="63"/>
      <c r="N116" s="63"/>
      <c r="O116" s="63">
        <v>0</v>
      </c>
      <c r="P116" s="63"/>
      <c r="Q116" s="63"/>
      <c r="R116" s="63"/>
      <c r="S116" s="63">
        <v>0</v>
      </c>
      <c r="T116" s="63"/>
      <c r="U116" s="63"/>
      <c r="V116" s="63"/>
      <c r="W116" s="63">
        <v>0</v>
      </c>
      <c r="X116" s="63"/>
      <c r="Y116" s="63"/>
      <c r="Z116" s="63"/>
      <c r="AA116" s="63">
        <v>28</v>
      </c>
      <c r="AB116" s="63" t="s">
        <v>297</v>
      </c>
      <c r="AC116" s="63" t="s">
        <v>298</v>
      </c>
      <c r="AD116" t="s">
        <v>299</v>
      </c>
      <c r="AE116" t="s">
        <v>185</v>
      </c>
      <c r="AF116">
        <f t="shared" si="3"/>
        <v>0</v>
      </c>
    </row>
    <row r="117" spans="1:32">
      <c r="A117" s="62" t="str">
        <f t="shared" si="2"/>
        <v>Immagini\028\028_0232.tif</v>
      </c>
      <c r="B117" s="63">
        <v>0</v>
      </c>
      <c r="C117" s="63"/>
      <c r="D117" s="63"/>
      <c r="E117" s="63"/>
      <c r="F117" s="63">
        <v>0</v>
      </c>
      <c r="G117" s="63"/>
      <c r="H117" s="63"/>
      <c r="I117" s="63"/>
      <c r="J117" s="63"/>
      <c r="K117" s="63">
        <v>0</v>
      </c>
      <c r="L117" s="63"/>
      <c r="M117" s="63"/>
      <c r="N117" s="63"/>
      <c r="O117" s="63">
        <v>0</v>
      </c>
      <c r="P117" s="63"/>
      <c r="Q117" s="63"/>
      <c r="R117" s="63"/>
      <c r="S117" s="63">
        <v>0</v>
      </c>
      <c r="T117" s="63"/>
      <c r="U117" s="63"/>
      <c r="V117" s="63"/>
      <c r="W117" s="63">
        <v>0</v>
      </c>
      <c r="X117" s="63"/>
      <c r="Y117" s="63"/>
      <c r="Z117" s="63"/>
      <c r="AA117" s="63">
        <v>28</v>
      </c>
      <c r="AB117" s="63" t="s">
        <v>300</v>
      </c>
      <c r="AC117" s="63" t="s">
        <v>301</v>
      </c>
      <c r="AD117" t="s">
        <v>302</v>
      </c>
      <c r="AE117" t="s">
        <v>185</v>
      </c>
      <c r="AF117">
        <f t="shared" si="3"/>
        <v>0</v>
      </c>
    </row>
    <row r="118" spans="1:32">
      <c r="A118" s="62" t="str">
        <f t="shared" si="2"/>
        <v>Immagini\028\028_0234.tif</v>
      </c>
      <c r="B118" s="63">
        <v>0</v>
      </c>
      <c r="C118" s="63"/>
      <c r="D118" s="63"/>
      <c r="E118" s="63"/>
      <c r="F118" s="63">
        <v>0</v>
      </c>
      <c r="G118" s="63"/>
      <c r="H118" s="63"/>
      <c r="I118" s="63"/>
      <c r="J118" s="63"/>
      <c r="K118" s="63">
        <v>0</v>
      </c>
      <c r="L118" s="63"/>
      <c r="M118" s="63"/>
      <c r="N118" s="63"/>
      <c r="O118" s="63">
        <v>0</v>
      </c>
      <c r="P118" s="63"/>
      <c r="Q118" s="63"/>
      <c r="R118" s="63"/>
      <c r="S118" s="63">
        <v>0</v>
      </c>
      <c r="T118" s="63"/>
      <c r="U118" s="63"/>
      <c r="V118" s="63"/>
      <c r="W118" s="63">
        <v>0</v>
      </c>
      <c r="X118" s="63"/>
      <c r="Y118" s="63"/>
      <c r="Z118" s="63"/>
      <c r="AA118" s="63">
        <v>28</v>
      </c>
      <c r="AB118" s="63" t="s">
        <v>303</v>
      </c>
      <c r="AC118" s="63" t="s">
        <v>304</v>
      </c>
      <c r="AD118" t="s">
        <v>305</v>
      </c>
      <c r="AE118" t="s">
        <v>185</v>
      </c>
      <c r="AF118">
        <f t="shared" si="3"/>
        <v>0</v>
      </c>
    </row>
    <row r="119" spans="1:32">
      <c r="A119" s="62" t="str">
        <f t="shared" si="2"/>
        <v>Immagini\028\028_0236.tif</v>
      </c>
      <c r="B119" s="63">
        <v>0</v>
      </c>
      <c r="C119" s="63"/>
      <c r="D119" s="63"/>
      <c r="E119" s="63"/>
      <c r="F119" s="63">
        <v>0</v>
      </c>
      <c r="G119" s="63"/>
      <c r="H119" s="63"/>
      <c r="I119" s="63"/>
      <c r="J119" s="63"/>
      <c r="K119" s="63">
        <v>0</v>
      </c>
      <c r="L119" s="63"/>
      <c r="M119" s="63"/>
      <c r="N119" s="63"/>
      <c r="O119" s="63">
        <v>0</v>
      </c>
      <c r="P119" s="63"/>
      <c r="Q119" s="63"/>
      <c r="R119" s="63"/>
      <c r="S119" s="63">
        <v>0</v>
      </c>
      <c r="T119" s="63"/>
      <c r="U119" s="63"/>
      <c r="V119" s="63"/>
      <c r="W119" s="63">
        <v>0</v>
      </c>
      <c r="X119" s="63"/>
      <c r="Y119" s="63"/>
      <c r="Z119" s="63"/>
      <c r="AA119" s="63">
        <v>28</v>
      </c>
      <c r="AB119" s="63" t="s">
        <v>306</v>
      </c>
      <c r="AC119" s="63" t="s">
        <v>307</v>
      </c>
      <c r="AD119" t="s">
        <v>308</v>
      </c>
      <c r="AE119" t="s">
        <v>185</v>
      </c>
      <c r="AF119">
        <f t="shared" si="3"/>
        <v>0</v>
      </c>
    </row>
    <row r="120" spans="1:32">
      <c r="A120" s="62" t="str">
        <f t="shared" si="2"/>
        <v>Immagini\028\028_0238.tif</v>
      </c>
      <c r="B120" s="63">
        <v>1</v>
      </c>
      <c r="C120" s="63" t="s">
        <v>724</v>
      </c>
      <c r="D120" s="63" t="s">
        <v>597</v>
      </c>
      <c r="E120" s="63"/>
      <c r="F120" s="63">
        <v>0</v>
      </c>
      <c r="G120" s="63"/>
      <c r="H120" s="63"/>
      <c r="I120" s="63"/>
      <c r="J120" s="63"/>
      <c r="K120" s="63">
        <v>0</v>
      </c>
      <c r="L120" s="63"/>
      <c r="M120" s="63"/>
      <c r="N120" s="63"/>
      <c r="O120" s="63">
        <v>0</v>
      </c>
      <c r="P120" s="63"/>
      <c r="Q120" s="63"/>
      <c r="R120" s="63"/>
      <c r="S120" s="63">
        <v>0</v>
      </c>
      <c r="T120" s="63"/>
      <c r="U120" s="63"/>
      <c r="V120" s="63"/>
      <c r="W120" s="63">
        <v>0</v>
      </c>
      <c r="X120" s="63"/>
      <c r="Y120" s="63"/>
      <c r="Z120" s="63"/>
      <c r="AA120" s="63">
        <v>28</v>
      </c>
      <c r="AB120" s="63" t="s">
        <v>546</v>
      </c>
      <c r="AC120" s="63" t="s">
        <v>547</v>
      </c>
      <c r="AD120" t="s">
        <v>548</v>
      </c>
      <c r="AE120" t="s">
        <v>185</v>
      </c>
      <c r="AF120">
        <f t="shared" si="3"/>
        <v>1</v>
      </c>
    </row>
    <row r="121" spans="1:32">
      <c r="A121" s="62" t="str">
        <f t="shared" si="2"/>
        <v>Immagini\028\028_0240.tif</v>
      </c>
      <c r="B121" s="63">
        <v>1</v>
      </c>
      <c r="C121" s="63" t="s">
        <v>725</v>
      </c>
      <c r="D121" s="63" t="s">
        <v>597</v>
      </c>
      <c r="E121" s="63"/>
      <c r="F121" s="63">
        <v>0</v>
      </c>
      <c r="G121" s="63"/>
      <c r="H121" s="63"/>
      <c r="I121" s="63"/>
      <c r="J121" s="63"/>
      <c r="K121" s="63">
        <v>0</v>
      </c>
      <c r="L121" s="63"/>
      <c r="M121" s="63"/>
      <c r="N121" s="63"/>
      <c r="O121" s="63">
        <v>0</v>
      </c>
      <c r="P121" s="63"/>
      <c r="Q121" s="63"/>
      <c r="R121" s="63"/>
      <c r="S121" s="63">
        <v>0</v>
      </c>
      <c r="T121" s="63"/>
      <c r="U121" s="63"/>
      <c r="V121" s="63"/>
      <c r="W121" s="63">
        <v>0</v>
      </c>
      <c r="X121" s="63"/>
      <c r="Y121" s="63"/>
      <c r="Z121" s="63"/>
      <c r="AA121" s="63">
        <v>28</v>
      </c>
      <c r="AB121" s="63" t="s">
        <v>549</v>
      </c>
      <c r="AC121" s="63" t="s">
        <v>550</v>
      </c>
      <c r="AD121" t="s">
        <v>551</v>
      </c>
      <c r="AE121" t="s">
        <v>185</v>
      </c>
      <c r="AF121">
        <f t="shared" si="3"/>
        <v>1</v>
      </c>
    </row>
    <row r="122" spans="1:32">
      <c r="A122" s="62" t="str">
        <f t="shared" si="2"/>
        <v>Immagini\028\028_0242.tif</v>
      </c>
      <c r="B122" s="63">
        <v>1</v>
      </c>
      <c r="C122" s="63" t="s">
        <v>726</v>
      </c>
      <c r="D122" s="63" t="s">
        <v>597</v>
      </c>
      <c r="E122" s="63"/>
      <c r="F122" s="63">
        <v>0</v>
      </c>
      <c r="G122" s="63"/>
      <c r="H122" s="63"/>
      <c r="I122" s="63"/>
      <c r="J122" s="63"/>
      <c r="K122" s="63">
        <v>0</v>
      </c>
      <c r="L122" s="63"/>
      <c r="M122" s="63"/>
      <c r="N122" s="63"/>
      <c r="O122" s="63">
        <v>0</v>
      </c>
      <c r="P122" s="63"/>
      <c r="Q122" s="63"/>
      <c r="R122" s="63"/>
      <c r="S122" s="63">
        <v>0</v>
      </c>
      <c r="T122" s="63"/>
      <c r="U122" s="63"/>
      <c r="V122" s="63"/>
      <c r="W122" s="63">
        <v>0</v>
      </c>
      <c r="X122" s="63"/>
      <c r="Y122" s="63"/>
      <c r="Z122" s="63"/>
      <c r="AA122" s="63">
        <v>28</v>
      </c>
      <c r="AB122" s="63" t="s">
        <v>552</v>
      </c>
      <c r="AC122" s="63" t="s">
        <v>553</v>
      </c>
      <c r="AD122" t="s">
        <v>554</v>
      </c>
      <c r="AE122" t="s">
        <v>185</v>
      </c>
      <c r="AF122">
        <f t="shared" si="3"/>
        <v>1</v>
      </c>
    </row>
    <row r="123" spans="1:32">
      <c r="A123" s="62" t="str">
        <f t="shared" si="2"/>
        <v>Immagini\028\028_0244.tif</v>
      </c>
      <c r="B123" s="63">
        <v>1</v>
      </c>
      <c r="C123" s="63" t="s">
        <v>727</v>
      </c>
      <c r="D123" s="63" t="s">
        <v>597</v>
      </c>
      <c r="E123" s="63"/>
      <c r="F123" s="63">
        <v>1</v>
      </c>
      <c r="G123" s="63" t="s">
        <v>728</v>
      </c>
      <c r="H123" s="63" t="s">
        <v>714</v>
      </c>
      <c r="I123" s="63"/>
      <c r="J123" s="63"/>
      <c r="K123" s="63">
        <v>0</v>
      </c>
      <c r="L123" s="63"/>
      <c r="M123" s="63"/>
      <c r="N123" s="63"/>
      <c r="O123" s="63">
        <v>0</v>
      </c>
      <c r="P123" s="63"/>
      <c r="Q123" s="63"/>
      <c r="R123" s="63"/>
      <c r="S123" s="63">
        <v>1</v>
      </c>
      <c r="T123" s="63" t="s">
        <v>729</v>
      </c>
      <c r="U123" s="63" t="s">
        <v>672</v>
      </c>
      <c r="V123" s="63"/>
      <c r="W123" s="63">
        <v>0</v>
      </c>
      <c r="X123" s="63"/>
      <c r="Y123" s="63"/>
      <c r="Z123" s="63"/>
      <c r="AA123" s="63">
        <v>28</v>
      </c>
      <c r="AB123" s="63" t="s">
        <v>555</v>
      </c>
      <c r="AC123" s="63" t="s">
        <v>556</v>
      </c>
      <c r="AD123" t="s">
        <v>557</v>
      </c>
      <c r="AE123" t="s">
        <v>185</v>
      </c>
      <c r="AF123">
        <f t="shared" si="3"/>
        <v>3</v>
      </c>
    </row>
    <row r="124" spans="1:32">
      <c r="A124" s="62" t="str">
        <f t="shared" si="2"/>
        <v>Immagini\028\028_0246.tif</v>
      </c>
      <c r="B124" s="63">
        <v>1</v>
      </c>
      <c r="C124" s="63" t="s">
        <v>730</v>
      </c>
      <c r="D124" s="63" t="s">
        <v>603</v>
      </c>
      <c r="E124" s="63"/>
      <c r="F124" s="63">
        <v>1</v>
      </c>
      <c r="G124" s="63" t="s">
        <v>731</v>
      </c>
      <c r="H124" s="63" t="s">
        <v>639</v>
      </c>
      <c r="I124" s="63"/>
      <c r="J124" s="63"/>
      <c r="K124" s="63">
        <v>0</v>
      </c>
      <c r="L124" s="63"/>
      <c r="M124" s="63"/>
      <c r="N124" s="63"/>
      <c r="O124" s="63">
        <v>0</v>
      </c>
      <c r="P124" s="63"/>
      <c r="Q124" s="63"/>
      <c r="R124" s="63"/>
      <c r="S124" s="63">
        <v>0</v>
      </c>
      <c r="T124" s="63"/>
      <c r="U124" s="63"/>
      <c r="V124" s="63"/>
      <c r="W124" s="63">
        <v>0</v>
      </c>
      <c r="X124" s="63"/>
      <c r="Y124" s="63"/>
      <c r="Z124" s="63"/>
      <c r="AA124" s="63">
        <v>28</v>
      </c>
      <c r="AB124" s="63" t="s">
        <v>558</v>
      </c>
      <c r="AC124" s="63" t="s">
        <v>559</v>
      </c>
      <c r="AD124" t="s">
        <v>560</v>
      </c>
      <c r="AE124" t="s">
        <v>185</v>
      </c>
      <c r="AF124">
        <f t="shared" si="3"/>
        <v>2</v>
      </c>
    </row>
    <row r="125" spans="1:32">
      <c r="A125" s="62" t="str">
        <f t="shared" si="2"/>
        <v>Immagini\028\028_0248.tif</v>
      </c>
      <c r="B125" s="63">
        <v>0</v>
      </c>
      <c r="C125" s="63"/>
      <c r="D125" s="63"/>
      <c r="E125" s="63"/>
      <c r="F125" s="63">
        <v>0</v>
      </c>
      <c r="G125" s="63"/>
      <c r="H125" s="63"/>
      <c r="I125" s="63"/>
      <c r="J125" s="63"/>
      <c r="K125" s="63">
        <v>0</v>
      </c>
      <c r="L125" s="63"/>
      <c r="M125" s="63"/>
      <c r="N125" s="63"/>
      <c r="O125" s="63">
        <v>0</v>
      </c>
      <c r="P125" s="63"/>
      <c r="Q125" s="63"/>
      <c r="R125" s="63"/>
      <c r="S125" s="63">
        <v>0</v>
      </c>
      <c r="T125" s="63"/>
      <c r="U125" s="63"/>
      <c r="V125" s="63"/>
      <c r="W125" s="63">
        <v>0</v>
      </c>
      <c r="X125" s="63"/>
      <c r="Y125" s="63"/>
      <c r="Z125" s="63"/>
      <c r="AA125" s="63">
        <v>28</v>
      </c>
      <c r="AB125" s="63" t="s">
        <v>309</v>
      </c>
      <c r="AC125" s="63" t="s">
        <v>310</v>
      </c>
      <c r="AD125" t="s">
        <v>311</v>
      </c>
      <c r="AE125" t="s">
        <v>185</v>
      </c>
      <c r="AF125">
        <f t="shared" si="3"/>
        <v>0</v>
      </c>
    </row>
    <row r="126" spans="1:32">
      <c r="A126" s="62" t="str">
        <f t="shared" si="2"/>
        <v>Immagini\028\028_0250.tif</v>
      </c>
      <c r="B126" s="63">
        <v>0</v>
      </c>
      <c r="C126" s="63"/>
      <c r="D126" s="63"/>
      <c r="E126" s="63"/>
      <c r="F126" s="63">
        <v>0</v>
      </c>
      <c r="G126" s="63"/>
      <c r="H126" s="63"/>
      <c r="I126" s="63"/>
      <c r="J126" s="63"/>
      <c r="K126" s="63">
        <v>0</v>
      </c>
      <c r="L126" s="63"/>
      <c r="M126" s="63"/>
      <c r="N126" s="63"/>
      <c r="O126" s="63">
        <v>0</v>
      </c>
      <c r="P126" s="63"/>
      <c r="Q126" s="63"/>
      <c r="R126" s="63"/>
      <c r="S126" s="63">
        <v>0</v>
      </c>
      <c r="T126" s="63"/>
      <c r="U126" s="63"/>
      <c r="V126" s="63"/>
      <c r="W126" s="63">
        <v>0</v>
      </c>
      <c r="X126" s="63"/>
      <c r="Y126" s="63"/>
      <c r="Z126" s="63"/>
      <c r="AA126" s="63">
        <v>28</v>
      </c>
      <c r="AB126" s="63" t="s">
        <v>312</v>
      </c>
      <c r="AC126" s="63" t="s">
        <v>313</v>
      </c>
      <c r="AD126" t="s">
        <v>314</v>
      </c>
      <c r="AE126" t="s">
        <v>185</v>
      </c>
      <c r="AF126">
        <f t="shared" si="3"/>
        <v>0</v>
      </c>
    </row>
    <row r="127" spans="1:32">
      <c r="A127" s="62" t="str">
        <f t="shared" si="2"/>
        <v>Immagini\028\028_0252.tif</v>
      </c>
      <c r="B127" s="63">
        <v>1</v>
      </c>
      <c r="C127" s="63" t="s">
        <v>683</v>
      </c>
      <c r="D127" s="63" t="s">
        <v>603</v>
      </c>
      <c r="E127" s="63"/>
      <c r="F127" s="63">
        <v>0</v>
      </c>
      <c r="G127" s="63"/>
      <c r="H127" s="63"/>
      <c r="I127" s="63"/>
      <c r="J127" s="63"/>
      <c r="K127" s="63">
        <v>0</v>
      </c>
      <c r="L127" s="63"/>
      <c r="M127" s="63"/>
      <c r="N127" s="63"/>
      <c r="O127" s="63">
        <v>0</v>
      </c>
      <c r="P127" s="63"/>
      <c r="Q127" s="63"/>
      <c r="R127" s="63"/>
      <c r="S127" s="63">
        <v>0</v>
      </c>
      <c r="T127" s="63"/>
      <c r="U127" s="63"/>
      <c r="V127" s="63"/>
      <c r="W127" s="63">
        <v>0</v>
      </c>
      <c r="X127" s="63"/>
      <c r="Y127" s="63"/>
      <c r="Z127" s="63"/>
      <c r="AA127" s="63">
        <v>28</v>
      </c>
      <c r="AB127" s="63" t="s">
        <v>561</v>
      </c>
      <c r="AC127" s="63" t="s">
        <v>562</v>
      </c>
      <c r="AD127" t="s">
        <v>563</v>
      </c>
      <c r="AE127" t="s">
        <v>185</v>
      </c>
      <c r="AF127">
        <f t="shared" si="3"/>
        <v>1</v>
      </c>
    </row>
    <row r="128" spans="1:32">
      <c r="A128" s="62" t="str">
        <f t="shared" si="2"/>
        <v>Immagini\028\028_0254.tif</v>
      </c>
      <c r="B128" s="63">
        <v>1</v>
      </c>
      <c r="C128" s="63" t="s">
        <v>732</v>
      </c>
      <c r="D128" s="63" t="s">
        <v>597</v>
      </c>
      <c r="E128" s="63"/>
      <c r="F128" s="63">
        <v>0</v>
      </c>
      <c r="G128" s="63"/>
      <c r="H128" s="63"/>
      <c r="I128" s="63"/>
      <c r="J128" s="63"/>
      <c r="K128" s="63">
        <v>0</v>
      </c>
      <c r="L128" s="63"/>
      <c r="M128" s="63"/>
      <c r="N128" s="63"/>
      <c r="O128" s="63">
        <v>0</v>
      </c>
      <c r="P128" s="63"/>
      <c r="Q128" s="63"/>
      <c r="R128" s="63"/>
      <c r="S128" s="63">
        <v>0</v>
      </c>
      <c r="T128" s="63"/>
      <c r="U128" s="63"/>
      <c r="V128" s="63"/>
      <c r="W128" s="63">
        <v>0</v>
      </c>
      <c r="X128" s="63"/>
      <c r="Y128" s="63"/>
      <c r="Z128" s="63"/>
      <c r="AA128" s="63">
        <v>28</v>
      </c>
      <c r="AB128" s="63" t="s">
        <v>564</v>
      </c>
      <c r="AC128" s="63" t="s">
        <v>565</v>
      </c>
      <c r="AD128" t="s">
        <v>566</v>
      </c>
      <c r="AE128" t="s">
        <v>185</v>
      </c>
      <c r="AF128">
        <f t="shared" si="3"/>
        <v>1</v>
      </c>
    </row>
    <row r="129" spans="1:32">
      <c r="A129" s="62" t="str">
        <f t="shared" si="2"/>
        <v>Immagini\028\028_0256.tif</v>
      </c>
      <c r="B129" s="63">
        <v>0</v>
      </c>
      <c r="C129" s="63"/>
      <c r="D129" s="63"/>
      <c r="E129" s="63"/>
      <c r="F129" s="63">
        <v>0</v>
      </c>
      <c r="G129" s="63"/>
      <c r="H129" s="63"/>
      <c r="I129" s="63"/>
      <c r="J129" s="63"/>
      <c r="K129" s="63">
        <v>0</v>
      </c>
      <c r="L129" s="63"/>
      <c r="M129" s="63"/>
      <c r="N129" s="63"/>
      <c r="O129" s="63">
        <v>0</v>
      </c>
      <c r="P129" s="63"/>
      <c r="Q129" s="63"/>
      <c r="R129" s="63"/>
      <c r="S129" s="63">
        <v>0</v>
      </c>
      <c r="T129" s="63"/>
      <c r="U129" s="63"/>
      <c r="V129" s="63"/>
      <c r="W129" s="63">
        <v>0</v>
      </c>
      <c r="X129" s="63"/>
      <c r="Y129" s="63"/>
      <c r="Z129" s="63"/>
      <c r="AA129" s="63">
        <v>28</v>
      </c>
      <c r="AB129" s="63" t="s">
        <v>315</v>
      </c>
      <c r="AC129" s="63" t="s">
        <v>316</v>
      </c>
      <c r="AD129" t="s">
        <v>317</v>
      </c>
      <c r="AE129" t="s">
        <v>185</v>
      </c>
      <c r="AF129">
        <f t="shared" si="3"/>
        <v>0</v>
      </c>
    </row>
    <row r="130" spans="1:32">
      <c r="A130" s="62" t="str">
        <f t="shared" ref="A130" si="4">HYPERLINK("Immagini\" &amp; AE130 &amp; "\" &amp; AC130)</f>
        <v>Immagini\028\028_0258.tif</v>
      </c>
      <c r="B130" s="63">
        <v>1</v>
      </c>
      <c r="C130" s="63" t="s">
        <v>733</v>
      </c>
      <c r="D130" s="63" t="s">
        <v>597</v>
      </c>
      <c r="E130" s="63"/>
      <c r="F130" s="63">
        <v>0</v>
      </c>
      <c r="G130" s="63"/>
      <c r="H130" s="63"/>
      <c r="I130" s="63"/>
      <c r="J130" s="63"/>
      <c r="K130" s="63">
        <v>0</v>
      </c>
      <c r="L130" s="63"/>
      <c r="M130" s="63"/>
      <c r="N130" s="63"/>
      <c r="O130" s="63">
        <v>0</v>
      </c>
      <c r="P130" s="63"/>
      <c r="Q130" s="63"/>
      <c r="R130" s="63"/>
      <c r="S130" s="63">
        <v>0</v>
      </c>
      <c r="T130" s="63"/>
      <c r="U130" s="63"/>
      <c r="V130" s="63"/>
      <c r="W130" s="63">
        <v>0</v>
      </c>
      <c r="X130" s="63"/>
      <c r="Y130" s="63"/>
      <c r="Z130" s="63"/>
      <c r="AA130" s="63">
        <v>28</v>
      </c>
      <c r="AB130" s="63" t="s">
        <v>567</v>
      </c>
      <c r="AC130" s="63" t="s">
        <v>568</v>
      </c>
      <c r="AD130" t="s">
        <v>569</v>
      </c>
      <c r="AE130" t="s">
        <v>185</v>
      </c>
      <c r="AF130">
        <f t="shared" ref="AF130" si="5">B130+F130+K130+O130+S130+W130</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C73"/>
  <sheetViews>
    <sheetView topLeftCell="A40" workbookViewId="0">
      <selection activeCell="C9" sqref="C9"/>
    </sheetView>
  </sheetViews>
  <sheetFormatPr defaultRowHeight="15"/>
  <cols>
    <col min="1" max="1" width="52.5703125" style="54" customWidth="1"/>
    <col min="2" max="3" width="25.5703125" style="54" customWidth="1"/>
    <col min="4" max="4" width="29.28515625" style="54" bestFit="1" customWidth="1"/>
    <col min="5" max="5" width="28.5703125" style="54" customWidth="1"/>
    <col min="6" max="16384" width="9.140625" style="54"/>
  </cols>
  <sheetData>
    <row r="2" spans="1:3" ht="18.75">
      <c r="A2" s="94" t="s">
        <v>741</v>
      </c>
      <c r="B2" s="94"/>
      <c r="C2" s="94"/>
    </row>
    <row r="3" spans="1:3">
      <c r="A3" s="73" t="s">
        <v>740</v>
      </c>
      <c r="B3" s="73">
        <f>B21</f>
        <v>78</v>
      </c>
      <c r="C3" s="69">
        <f>B3/B9</f>
        <v>0.51315789473684215</v>
      </c>
    </row>
    <row r="4" spans="1:3">
      <c r="A4" s="73" t="s">
        <v>739</v>
      </c>
      <c r="B4" s="73">
        <f>B36</f>
        <v>37</v>
      </c>
      <c r="C4" s="69">
        <f>B4/B9</f>
        <v>0.24342105263157895</v>
      </c>
    </row>
    <row r="5" spans="1:3">
      <c r="A5" s="73" t="s">
        <v>738</v>
      </c>
      <c r="B5" s="73">
        <f>B44</f>
        <v>9</v>
      </c>
      <c r="C5" s="69">
        <f>B5/B9</f>
        <v>5.921052631578947E-2</v>
      </c>
    </row>
    <row r="6" spans="1:3">
      <c r="A6" s="73" t="s">
        <v>737</v>
      </c>
      <c r="B6" s="73">
        <f>B54</f>
        <v>12</v>
      </c>
      <c r="C6" s="69">
        <f>B6/B9</f>
        <v>7.8947368421052627E-2</v>
      </c>
    </row>
    <row r="7" spans="1:3">
      <c r="A7" s="73" t="s">
        <v>736</v>
      </c>
      <c r="B7" s="73">
        <f>B65</f>
        <v>10</v>
      </c>
      <c r="C7" s="69">
        <f>B7/B9</f>
        <v>6.5789473684210523E-2</v>
      </c>
    </row>
    <row r="8" spans="1:3">
      <c r="A8" s="73" t="s">
        <v>735</v>
      </c>
      <c r="B8" s="73">
        <f>B73</f>
        <v>6</v>
      </c>
      <c r="C8" s="69">
        <f>B8/B9</f>
        <v>3.9473684210526314E-2</v>
      </c>
    </row>
    <row r="9" spans="1:3">
      <c r="A9" s="68" t="s">
        <v>734</v>
      </c>
      <c r="B9" s="67">
        <f>SUM(B3:B8)</f>
        <v>152</v>
      </c>
      <c r="C9" s="66">
        <f>SUM(C3:C8)</f>
        <v>1</v>
      </c>
    </row>
    <row r="14" spans="1:3" ht="18.75">
      <c r="A14" s="94" t="s">
        <v>740</v>
      </c>
      <c r="B14" s="94"/>
      <c r="C14" s="94"/>
    </row>
    <row r="15" spans="1:3" s="71" customFormat="1">
      <c r="A15" s="74" t="s">
        <v>603</v>
      </c>
      <c r="B15" s="75">
        <v>41</v>
      </c>
      <c r="C15" s="76">
        <v>0.52564102564102566</v>
      </c>
    </row>
    <row r="16" spans="1:3" s="71" customFormat="1">
      <c r="A16" s="74" t="s">
        <v>597</v>
      </c>
      <c r="B16" s="75">
        <v>22</v>
      </c>
      <c r="C16" s="76">
        <v>0.28205128205128205</v>
      </c>
    </row>
    <row r="17" spans="1:3" s="71" customFormat="1">
      <c r="A17" s="74" t="s">
        <v>593</v>
      </c>
      <c r="B17" s="75">
        <v>7</v>
      </c>
      <c r="C17" s="76">
        <v>8.9743589743589744E-2</v>
      </c>
    </row>
    <row r="18" spans="1:3" s="71" customFormat="1">
      <c r="A18" s="74" t="s">
        <v>601</v>
      </c>
      <c r="B18" s="75">
        <v>5</v>
      </c>
      <c r="C18" s="76">
        <v>6.4102564102564097E-2</v>
      </c>
    </row>
    <row r="19" spans="1:3">
      <c r="A19" s="74" t="s">
        <v>591</v>
      </c>
      <c r="B19" s="75">
        <v>2</v>
      </c>
      <c r="C19" s="76">
        <v>2.564102564102564E-2</v>
      </c>
    </row>
    <row r="20" spans="1:3">
      <c r="A20" s="74" t="s">
        <v>605</v>
      </c>
      <c r="B20" s="75">
        <v>1</v>
      </c>
      <c r="C20" s="76">
        <v>1.282051282051282E-2</v>
      </c>
    </row>
    <row r="21" spans="1:3">
      <c r="A21" s="68" t="s">
        <v>734</v>
      </c>
      <c r="B21" s="67">
        <v>78</v>
      </c>
      <c r="C21" s="66">
        <v>1</v>
      </c>
    </row>
    <row r="26" spans="1:3" ht="18.75">
      <c r="A26" s="94" t="s">
        <v>739</v>
      </c>
      <c r="B26" s="94"/>
      <c r="C26" s="94"/>
    </row>
    <row r="27" spans="1:3">
      <c r="A27" s="74" t="s">
        <v>592</v>
      </c>
      <c r="B27" s="75">
        <v>11</v>
      </c>
      <c r="C27" s="76">
        <v>0.29729729729729731</v>
      </c>
    </row>
    <row r="28" spans="1:3">
      <c r="A28" s="74" t="s">
        <v>608</v>
      </c>
      <c r="B28" s="75">
        <v>6</v>
      </c>
      <c r="C28" s="76">
        <v>0.16216216216216217</v>
      </c>
    </row>
    <row r="29" spans="1:3">
      <c r="A29" s="74" t="s">
        <v>658</v>
      </c>
      <c r="B29" s="75">
        <v>5</v>
      </c>
      <c r="C29" s="76">
        <v>0.13513513513513514</v>
      </c>
    </row>
    <row r="30" spans="1:3">
      <c r="A30" s="74" t="s">
        <v>591</v>
      </c>
      <c r="B30" s="75">
        <v>4</v>
      </c>
      <c r="C30" s="76">
        <v>0.10810810810810811</v>
      </c>
    </row>
    <row r="31" spans="1:3">
      <c r="A31" s="74" t="s">
        <v>714</v>
      </c>
      <c r="B31" s="75">
        <v>4</v>
      </c>
      <c r="C31" s="76">
        <v>0.10810810810810811</v>
      </c>
    </row>
    <row r="32" spans="1:3">
      <c r="A32" s="74" t="s">
        <v>10</v>
      </c>
      <c r="B32" s="75">
        <v>2</v>
      </c>
      <c r="C32" s="76">
        <v>5.4054054054054057E-2</v>
      </c>
    </row>
    <row r="33" spans="1:3">
      <c r="A33" s="74" t="s">
        <v>639</v>
      </c>
      <c r="B33" s="75">
        <v>2</v>
      </c>
      <c r="C33" s="76">
        <v>5.4054054054054057E-2</v>
      </c>
    </row>
    <row r="34" spans="1:3">
      <c r="A34" s="74" t="s">
        <v>625</v>
      </c>
      <c r="B34" s="75">
        <v>2</v>
      </c>
      <c r="C34" s="76">
        <v>5.4054054054054057E-2</v>
      </c>
    </row>
    <row r="35" spans="1:3">
      <c r="A35" s="74" t="s">
        <v>613</v>
      </c>
      <c r="B35" s="75">
        <v>1</v>
      </c>
      <c r="C35" s="76">
        <v>2.7027027027027029E-2</v>
      </c>
    </row>
    <row r="36" spans="1:3">
      <c r="A36" s="68" t="s">
        <v>734</v>
      </c>
      <c r="B36" s="67">
        <v>37</v>
      </c>
      <c r="C36" s="66">
        <v>1</v>
      </c>
    </row>
    <row r="40" spans="1:3" ht="18.75">
      <c r="A40" s="94" t="s">
        <v>738</v>
      </c>
      <c r="B40" s="94"/>
      <c r="C40" s="94"/>
    </row>
    <row r="41" spans="1:3">
      <c r="A41" s="74" t="s">
        <v>591</v>
      </c>
      <c r="B41" s="75">
        <v>7</v>
      </c>
      <c r="C41" s="72">
        <v>0.77777777777777779</v>
      </c>
    </row>
    <row r="42" spans="1:3">
      <c r="A42" s="74" t="s">
        <v>10</v>
      </c>
      <c r="B42" s="75">
        <v>1</v>
      </c>
      <c r="C42" s="72">
        <v>0.1111111111111111</v>
      </c>
    </row>
    <row r="43" spans="1:3">
      <c r="A43" s="74" t="s">
        <v>691</v>
      </c>
      <c r="B43" s="75">
        <v>1</v>
      </c>
      <c r="C43" s="72">
        <v>0.1111111111111111</v>
      </c>
    </row>
    <row r="44" spans="1:3">
      <c r="A44" s="68" t="s">
        <v>734</v>
      </c>
      <c r="B44" s="67">
        <v>9</v>
      </c>
      <c r="C44" s="66">
        <v>1</v>
      </c>
    </row>
    <row r="47" spans="1:3" ht="18.75">
      <c r="A47" s="94" t="s">
        <v>737</v>
      </c>
      <c r="B47" s="94"/>
      <c r="C47" s="94"/>
    </row>
    <row r="48" spans="1:3">
      <c r="A48" s="74" t="s">
        <v>591</v>
      </c>
      <c r="B48" s="75">
        <v>3</v>
      </c>
      <c r="C48" s="76">
        <v>0.25</v>
      </c>
    </row>
    <row r="49" spans="1:3">
      <c r="A49" s="74" t="s">
        <v>595</v>
      </c>
      <c r="B49" s="75">
        <v>2</v>
      </c>
      <c r="C49" s="76">
        <v>0.16666666666666666</v>
      </c>
    </row>
    <row r="50" spans="1:3">
      <c r="A50" s="74" t="s">
        <v>644</v>
      </c>
      <c r="B50" s="75">
        <v>2</v>
      </c>
      <c r="C50" s="76">
        <v>0.16666666666666666</v>
      </c>
    </row>
    <row r="51" spans="1:3">
      <c r="A51" s="74" t="s">
        <v>613</v>
      </c>
      <c r="B51" s="75">
        <v>2</v>
      </c>
      <c r="C51" s="76">
        <v>0.16666666666666666</v>
      </c>
    </row>
    <row r="52" spans="1:3">
      <c r="A52" s="74" t="s">
        <v>599</v>
      </c>
      <c r="B52" s="75">
        <v>2</v>
      </c>
      <c r="C52" s="76">
        <v>0.16666666666666666</v>
      </c>
    </row>
    <row r="53" spans="1:3">
      <c r="A53" s="74" t="s">
        <v>695</v>
      </c>
      <c r="B53" s="75">
        <v>1</v>
      </c>
      <c r="C53" s="76">
        <v>8.3333333333333329E-2</v>
      </c>
    </row>
    <row r="54" spans="1:3">
      <c r="A54" s="68" t="s">
        <v>734</v>
      </c>
      <c r="B54" s="67">
        <v>12</v>
      </c>
      <c r="C54" s="66">
        <v>0.99999999999999989</v>
      </c>
    </row>
    <row r="59" spans="1:3" ht="18.75">
      <c r="A59" s="94" t="s">
        <v>736</v>
      </c>
      <c r="B59" s="94"/>
      <c r="C59" s="94"/>
    </row>
    <row r="60" spans="1:3">
      <c r="A60" s="74" t="s">
        <v>591</v>
      </c>
      <c r="B60" s="75">
        <v>3</v>
      </c>
      <c r="C60" s="69">
        <v>0.3</v>
      </c>
    </row>
    <row r="61" spans="1:3">
      <c r="A61" s="74" t="s">
        <v>617</v>
      </c>
      <c r="B61" s="75">
        <v>3</v>
      </c>
      <c r="C61" s="69">
        <v>0.3</v>
      </c>
    </row>
    <row r="62" spans="1:3">
      <c r="A62" s="74" t="s">
        <v>672</v>
      </c>
      <c r="B62" s="75">
        <v>2</v>
      </c>
      <c r="C62" s="69">
        <v>0.2</v>
      </c>
    </row>
    <row r="63" spans="1:3">
      <c r="A63" s="74" t="s">
        <v>697</v>
      </c>
      <c r="B63" s="75">
        <v>1</v>
      </c>
      <c r="C63" s="69">
        <v>0.1</v>
      </c>
    </row>
    <row r="64" spans="1:3">
      <c r="A64" s="74" t="s">
        <v>669</v>
      </c>
      <c r="B64" s="75">
        <v>1</v>
      </c>
      <c r="C64" s="69">
        <v>0.1</v>
      </c>
    </row>
    <row r="65" spans="1:3">
      <c r="A65" s="68" t="s">
        <v>734</v>
      </c>
      <c r="B65" s="67">
        <v>10</v>
      </c>
      <c r="C65" s="66">
        <v>1</v>
      </c>
    </row>
    <row r="67" spans="1:3">
      <c r="A67" s="71"/>
      <c r="B67" s="70"/>
      <c r="C67" s="70"/>
    </row>
    <row r="68" spans="1:3">
      <c r="A68" s="71"/>
      <c r="B68" s="70"/>
      <c r="C68" s="70"/>
    </row>
    <row r="69" spans="1:3">
      <c r="A69" s="71"/>
      <c r="B69" s="70"/>
      <c r="C69" s="70"/>
    </row>
    <row r="70" spans="1:3" ht="18.75">
      <c r="A70" s="94" t="s">
        <v>735</v>
      </c>
      <c r="B70" s="94"/>
      <c r="C70" s="94"/>
    </row>
    <row r="71" spans="1:3">
      <c r="A71" s="74" t="s">
        <v>591</v>
      </c>
      <c r="B71" s="75">
        <v>4</v>
      </c>
      <c r="C71" s="69">
        <v>0.66666666666666663</v>
      </c>
    </row>
    <row r="72" spans="1:3">
      <c r="A72" s="74" t="s">
        <v>613</v>
      </c>
      <c r="B72" s="75">
        <v>2</v>
      </c>
      <c r="C72" s="69">
        <v>0.33333333333333331</v>
      </c>
    </row>
    <row r="73" spans="1:3">
      <c r="A73" s="68" t="s">
        <v>734</v>
      </c>
      <c r="B73" s="67">
        <v>6</v>
      </c>
      <c r="C73" s="66">
        <v>1</v>
      </c>
    </row>
  </sheetData>
  <sortState ref="A71:C72">
    <sortCondition descending="1" ref="B71:B72"/>
  </sortState>
  <mergeCells count="7">
    <mergeCell ref="A70:C70"/>
    <mergeCell ref="A2:C2"/>
    <mergeCell ref="A14:C14"/>
    <mergeCell ref="A26:C26"/>
    <mergeCell ref="A40:C40"/>
    <mergeCell ref="A47:C47"/>
    <mergeCell ref="A59:C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risposte_chiuse</vt:lpstr>
      <vt:lpstr>report_risposte_chiuse</vt:lpstr>
      <vt:lpstr>risposte_aperte</vt:lpstr>
      <vt:lpstr>elaborazione_risposte_aperte</vt:lpstr>
    </vt:vector>
  </TitlesOfParts>
  <Company>IBM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vettmar24856</cp:lastModifiedBy>
  <cp:lastPrinted>2015-11-12T08:25:16Z</cp:lastPrinted>
  <dcterms:created xsi:type="dcterms:W3CDTF">2011-08-01T14:22:18Z</dcterms:created>
  <dcterms:modified xsi:type="dcterms:W3CDTF">2015-11-12T08:29:22Z</dcterms:modified>
</cp:coreProperties>
</file>